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https://d.docs.live.net/1c026cf7be23f4bc/Töölaud/talimängud 23/"/>
    </mc:Choice>
  </mc:AlternateContent>
  <xr:revisionPtr revIDLastSave="0" documentId="14_{D48DDAE9-642A-4F24-BA49-ABC0CAAF6562}" xr6:coauthVersionLast="47" xr6:coauthVersionMax="47" xr10:uidLastSave="{00000000-0000-0000-0000-000000000000}"/>
  <bookViews>
    <workbookView xWindow="-108" yWindow="-108" windowWidth="23256" windowHeight="12576" firstSheet="2" activeTab="11" xr2:uid="{00000000-000D-0000-FFFF-FFFF00000000}"/>
  </bookViews>
  <sheets>
    <sheet name="Lauatennis" sheetId="17" r:id="rId1"/>
    <sheet name="Male" sheetId="14" r:id="rId2"/>
    <sheet name="Uisutamine" sheetId="28" r:id="rId3"/>
    <sheet name="Suusatamine" sheetId="29" r:id="rId4"/>
    <sheet name="Kabe " sheetId="7" r:id="rId5"/>
    <sheet name="Korvpall" sheetId="13" r:id="rId6"/>
    <sheet name="Koroona " sheetId="5" r:id="rId7"/>
    <sheet name="Mälumäng" sheetId="11" r:id="rId8"/>
    <sheet name="Bridž" sheetId="4" r:id="rId9"/>
    <sheet name="Sasku" sheetId="23" r:id="rId10"/>
    <sheet name="Sisepetank" sheetId="30" r:id="rId11"/>
    <sheet name="Jääpall" sheetId="31" r:id="rId12"/>
    <sheet name="Võrkpall" sheetId="32" r:id="rId13"/>
    <sheet name="Talvine Kalapüük" sheetId="33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3" i="28" l="1"/>
  <c r="A154" i="28" s="1"/>
  <c r="A144" i="28"/>
  <c r="A145" i="28" s="1"/>
  <c r="A146" i="28" s="1"/>
  <c r="A147" i="28" s="1"/>
  <c r="A135" i="28"/>
  <c r="A136" i="28" s="1"/>
  <c r="A137" i="28" s="1"/>
  <c r="A138" i="28" s="1"/>
  <c r="A124" i="28"/>
  <c r="A125" i="28" s="1"/>
  <c r="A126" i="28" s="1"/>
  <c r="A127" i="28" s="1"/>
  <c r="A128" i="28" s="1"/>
  <c r="A129" i="28" s="1"/>
  <c r="A113" i="28"/>
  <c r="A114" i="28" s="1"/>
  <c r="A115" i="28" s="1"/>
  <c r="A116" i="28" s="1"/>
  <c r="A117" i="28" s="1"/>
  <c r="A118" i="28" s="1"/>
  <c r="A112" i="28"/>
  <c r="A96" i="28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95" i="28"/>
  <c r="A79" i="28"/>
  <c r="A80" i="28" s="1"/>
  <c r="A81" i="28" s="1"/>
  <c r="A82" i="28" s="1"/>
  <c r="A83" i="28" s="1"/>
  <c r="A84" i="28" s="1"/>
  <c r="A70" i="28"/>
  <c r="A71" i="28" s="1"/>
  <c r="A72" i="28" s="1"/>
  <c r="A73" i="28" s="1"/>
  <c r="A64" i="28"/>
  <c r="A55" i="28"/>
  <c r="A56" i="28" s="1"/>
  <c r="A57" i="28" s="1"/>
  <c r="A58" i="28" s="1"/>
  <c r="A54" i="28"/>
  <c r="A44" i="28"/>
  <c r="A45" i="28" s="1"/>
  <c r="A46" i="28" s="1"/>
  <c r="A47" i="28" s="1"/>
  <c r="A48" i="28" s="1"/>
  <c r="A25" i="28"/>
  <c r="A26" i="28" s="1"/>
  <c r="A27" i="28" s="1"/>
  <c r="A28" i="28" s="1"/>
  <c r="A29" i="28" s="1"/>
  <c r="A30" i="28" s="1"/>
  <c r="A31" i="28" s="1"/>
  <c r="A32" i="28" s="1"/>
  <c r="A33" i="28" s="1"/>
  <c r="A19" i="28"/>
  <c r="A18" i="28"/>
  <c r="A7" i="28"/>
  <c r="A8" i="28" s="1"/>
  <c r="A9" i="28" s="1"/>
  <c r="A10" i="28" s="1"/>
  <c r="A11" i="28" s="1"/>
  <c r="A12" i="28" s="1"/>
  <c r="I24" i="7"/>
  <c r="I23" i="7"/>
  <c r="I22" i="7"/>
  <c r="I21" i="7"/>
  <c r="I20" i="7"/>
  <c r="I52" i="7"/>
  <c r="I51" i="7"/>
  <c r="I50" i="7"/>
  <c r="I49" i="7"/>
  <c r="I48" i="7"/>
  <c r="H11" i="11" l="1"/>
  <c r="N11" i="11" s="1"/>
  <c r="T11" i="11" s="1"/>
  <c r="H10" i="11"/>
  <c r="N10" i="11" s="1"/>
  <c r="T10" i="11" s="1"/>
  <c r="Z10" i="11" s="1"/>
  <c r="H9" i="11"/>
  <c r="N9" i="11" s="1"/>
  <c r="T9" i="11" s="1"/>
  <c r="H8" i="11"/>
  <c r="N8" i="11" s="1"/>
  <c r="T8" i="11" s="1"/>
  <c r="H7" i="11"/>
  <c r="N7" i="11" s="1"/>
  <c r="T7" i="11" s="1"/>
  <c r="Z7" i="11" s="1"/>
  <c r="AF7" i="11" s="1"/>
  <c r="AL7" i="11" s="1"/>
  <c r="Z8" i="11" l="1"/>
  <c r="AF8" i="11" s="1"/>
  <c r="AL8" i="11" s="1"/>
  <c r="AF10" i="11"/>
  <c r="AL10" i="11" s="1"/>
  <c r="Z9" i="11"/>
  <c r="AF9" i="11" s="1"/>
  <c r="AL9" i="11" s="1"/>
  <c r="Z11" i="11"/>
  <c r="AF11" i="11" s="1"/>
  <c r="AL11" i="11" s="1"/>
</calcChain>
</file>

<file path=xl/sharedStrings.xml><?xml version="1.0" encoding="utf-8"?>
<sst xmlns="http://schemas.openxmlformats.org/spreadsheetml/2006/main" count="1031" uniqueCount="454">
  <si>
    <t>Omavalitsus</t>
  </si>
  <si>
    <t>Punkte</t>
  </si>
  <si>
    <t>Nimi</t>
  </si>
  <si>
    <t>Koht</t>
  </si>
  <si>
    <t>Sasku</t>
  </si>
  <si>
    <t xml:space="preserve"> </t>
  </si>
  <si>
    <t>Põhja-Sakala vald</t>
  </si>
  <si>
    <t>Põltsamaa vald</t>
  </si>
  <si>
    <t>Viljandi vald</t>
  </si>
  <si>
    <t>Järva vald</t>
  </si>
  <si>
    <t>1.</t>
  </si>
  <si>
    <t>2.</t>
  </si>
  <si>
    <t>3.</t>
  </si>
  <si>
    <t>4.</t>
  </si>
  <si>
    <t>5.</t>
  </si>
  <si>
    <t>6.</t>
  </si>
  <si>
    <t>9.</t>
  </si>
  <si>
    <t>12.</t>
  </si>
  <si>
    <t>13.</t>
  </si>
  <si>
    <t>14.</t>
  </si>
  <si>
    <t>15.</t>
  </si>
  <si>
    <t>NAISED</t>
  </si>
  <si>
    <t>Mälumäng</t>
  </si>
  <si>
    <t>Nr</t>
  </si>
  <si>
    <t>Kaspar Kurim</t>
  </si>
  <si>
    <t>MEHED</t>
  </si>
  <si>
    <t>Helena Kolbin</t>
  </si>
  <si>
    <t>I</t>
  </si>
  <si>
    <t>II</t>
  </si>
  <si>
    <t>III</t>
  </si>
  <si>
    <t>Riina Laumets</t>
  </si>
  <si>
    <t>11.</t>
  </si>
  <si>
    <t>17.</t>
  </si>
  <si>
    <t>7.</t>
  </si>
  <si>
    <t>8.</t>
  </si>
  <si>
    <t>Põltsamaa</t>
  </si>
  <si>
    <t>Järva</t>
  </si>
  <si>
    <t>Koroona</t>
  </si>
  <si>
    <t>Karmen Anderson</t>
  </si>
  <si>
    <t>Põhja-Sakala</t>
  </si>
  <si>
    <t>Tanel Kipper</t>
  </si>
  <si>
    <t>Rikardo Paabort</t>
  </si>
  <si>
    <t>koht</t>
  </si>
  <si>
    <t>Maire Haava</t>
  </si>
  <si>
    <t>Mirtel Treumuth</t>
  </si>
  <si>
    <t>Peakohtunik:</t>
  </si>
  <si>
    <t>10.</t>
  </si>
  <si>
    <t>Jüri Hansen</t>
  </si>
  <si>
    <t>Jüri Soolo</t>
  </si>
  <si>
    <t>16.</t>
  </si>
  <si>
    <t>18.</t>
  </si>
  <si>
    <t>19.</t>
  </si>
  <si>
    <t>20.</t>
  </si>
  <si>
    <t>21.</t>
  </si>
  <si>
    <t>22.</t>
  </si>
  <si>
    <t>23.</t>
  </si>
  <si>
    <t>Pair</t>
  </si>
  <si>
    <t>Bds</t>
  </si>
  <si>
    <t>Total</t>
  </si>
  <si>
    <t>Max</t>
  </si>
  <si>
    <t>Kalle Ojassalu &amp; Jüri Meksun</t>
  </si>
  <si>
    <t>Heino Lapp &amp; Ülo Müürissepp</t>
  </si>
  <si>
    <t>VÕISTKOND</t>
  </si>
  <si>
    <t>PUNKTE</t>
  </si>
  <si>
    <t>24.</t>
  </si>
  <si>
    <t>25.</t>
  </si>
  <si>
    <t>26.</t>
  </si>
  <si>
    <t>27.</t>
  </si>
  <si>
    <t>28.</t>
  </si>
  <si>
    <t>29.</t>
  </si>
  <si>
    <t>30.</t>
  </si>
  <si>
    <t>KOHT</t>
  </si>
  <si>
    <t>Oliver-Sten Nurmsalu</t>
  </si>
  <si>
    <t>Tanel Männik</t>
  </si>
  <si>
    <t>Oliver Kullasepp</t>
  </si>
  <si>
    <t>4.-5.</t>
  </si>
  <si>
    <t>2                3:0</t>
  </si>
  <si>
    <t>1                  0:3</t>
  </si>
  <si>
    <t>1                  1:3</t>
  </si>
  <si>
    <t>Vilge Annus</t>
  </si>
  <si>
    <t>Aliise Mikkel</t>
  </si>
  <si>
    <t>Märt Tomp</t>
  </si>
  <si>
    <t>Magnus Plaks</t>
  </si>
  <si>
    <t>POISID</t>
  </si>
  <si>
    <t>Valdeko Alliksaar</t>
  </si>
  <si>
    <t>Hillar Kuhi</t>
  </si>
  <si>
    <t>Jüri Lemetsar</t>
  </si>
  <si>
    <t xml:space="preserve">KABE </t>
  </si>
  <si>
    <t>Ülis Riisalu &amp; Oleg Sirotin</t>
  </si>
  <si>
    <t>Arno Kivik &amp; Jan Vilgats</t>
  </si>
  <si>
    <t>Aire Taube &amp; Leevi Dahl</t>
  </si>
  <si>
    <t>Jaan Voll</t>
  </si>
  <si>
    <t>Heiko Aasma</t>
  </si>
  <si>
    <t>Enno Sõmera</t>
  </si>
  <si>
    <t>Margus Küttis</t>
  </si>
  <si>
    <t>PÕHJA-SAKALA</t>
  </si>
  <si>
    <t>KORVPALL</t>
  </si>
  <si>
    <t>Võistkond</t>
  </si>
  <si>
    <t>Punktid</t>
  </si>
  <si>
    <t>Põltsamaa Jõe 41. Talimängud 12.02.2023</t>
  </si>
  <si>
    <t>Veteranid</t>
  </si>
  <si>
    <t>IV</t>
  </si>
  <si>
    <t>6 : 10</t>
  </si>
  <si>
    <t>5:15</t>
  </si>
  <si>
    <t>9:7</t>
  </si>
  <si>
    <t>0</t>
  </si>
  <si>
    <t>10:6</t>
  </si>
  <si>
    <t>9:2</t>
  </si>
  <si>
    <t>7:10</t>
  </si>
  <si>
    <t>2</t>
  </si>
  <si>
    <t>15:5</t>
  </si>
  <si>
    <t>12:4</t>
  </si>
  <si>
    <t>9:5</t>
  </si>
  <si>
    <t>1</t>
  </si>
  <si>
    <t>V</t>
  </si>
  <si>
    <t>7:9</t>
  </si>
  <si>
    <t>2:9</t>
  </si>
  <si>
    <t>4:12</t>
  </si>
  <si>
    <t>3:15</t>
  </si>
  <si>
    <t>15:6</t>
  </si>
  <si>
    <t>10:7</t>
  </si>
  <si>
    <t>5:9</t>
  </si>
  <si>
    <t>15:3</t>
  </si>
  <si>
    <r>
      <rPr>
        <b/>
        <sz val="12"/>
        <color rgb="FF000000"/>
        <rFont val="Times New Roman"/>
        <family val="1"/>
      </rPr>
      <t>Põltsamaa</t>
    </r>
    <r>
      <rPr>
        <b/>
        <sz val="10"/>
        <color rgb="FF000000"/>
        <rFont val="Times New Roman"/>
        <family val="1"/>
      </rPr>
      <t>: Mark Liivamägi, Ragnar Villemson, Oliver Kask, Alex Lojander</t>
    </r>
  </si>
  <si>
    <r>
      <rPr>
        <b/>
        <sz val="12"/>
        <color rgb="FF000000"/>
        <rFont val="Times New Roman"/>
        <family val="1"/>
      </rPr>
      <t>Põhja-Sakala</t>
    </r>
    <r>
      <rPr>
        <b/>
        <sz val="10"/>
        <color rgb="FF000000"/>
        <rFont val="Times New Roman"/>
        <family val="1"/>
      </rPr>
      <t>: Sander Koks, Janno Leemet, Rain Piirak, Karli Kukk, Kaspar Koks</t>
    </r>
  </si>
  <si>
    <r>
      <rPr>
        <b/>
        <sz val="12"/>
        <color rgb="FF000000"/>
        <rFont val="Times New Roman"/>
        <family val="1"/>
      </rPr>
      <t>Põltsamaa Veteranid</t>
    </r>
    <r>
      <rPr>
        <b/>
        <sz val="10"/>
        <color rgb="FF000000"/>
        <rFont val="Times New Roman"/>
        <family val="1"/>
      </rPr>
      <t>: Apo Oja, Mario Polusk, Rain Randmaa, Marek Ilves</t>
    </r>
  </si>
  <si>
    <r>
      <rPr>
        <b/>
        <sz val="12"/>
        <color rgb="FF000000"/>
        <rFont val="Times New Roman"/>
        <family val="1"/>
      </rPr>
      <t>Viljandi vald I</t>
    </r>
    <r>
      <rPr>
        <b/>
        <sz val="10"/>
        <color rgb="FF000000"/>
        <rFont val="Times New Roman"/>
        <family val="1"/>
      </rPr>
      <t>: Kristjan Kert, Ants Vaks, Indrek Paal</t>
    </r>
  </si>
  <si>
    <r>
      <rPr>
        <b/>
        <sz val="12"/>
        <color rgb="FF000000"/>
        <rFont val="Times New Roman"/>
        <family val="1"/>
      </rPr>
      <t>Viljandi vald II</t>
    </r>
    <r>
      <rPr>
        <b/>
        <sz val="10"/>
        <color rgb="FF000000"/>
        <rFont val="Times New Roman"/>
        <family val="1"/>
      </rPr>
      <t>: Mikk Vaks, Mart Vaks, Oskar Koldmets</t>
    </r>
  </si>
  <si>
    <t>Karl-Mathias Anvelt</t>
  </si>
  <si>
    <t>Oskar Kodusaar</t>
  </si>
  <si>
    <t>Ireen Varuškin</t>
  </si>
  <si>
    <t>Aleksander Keronen</t>
  </si>
  <si>
    <t>T1</t>
  </si>
  <si>
    <t>MALE TÜDRUKUD JA POISID -12.a.</t>
  </si>
  <si>
    <t>MALE TÜDRUKUD 13-15.a.</t>
  </si>
  <si>
    <t>Johannes Diits</t>
  </si>
  <si>
    <t>Lee Pähkel</t>
  </si>
  <si>
    <t>MALE POISID 13-15.a.</t>
  </si>
  <si>
    <t>Oliver Lukovitš</t>
  </si>
  <si>
    <t>Oskar Enert</t>
  </si>
  <si>
    <t>Tanel Tarmo</t>
  </si>
  <si>
    <t>Karl-Markus Kangur</t>
  </si>
  <si>
    <t>MEHED I ALAGRUPP</t>
  </si>
  <si>
    <t>Heino Vender</t>
  </si>
  <si>
    <t>Juss Vilk</t>
  </si>
  <si>
    <t>Peeter Songisepp</t>
  </si>
  <si>
    <t>Jõgeva vald</t>
  </si>
  <si>
    <t>Tiit Visser</t>
  </si>
  <si>
    <t>Jaan Soone</t>
  </si>
  <si>
    <t>Mattias Randalu</t>
  </si>
  <si>
    <t>VI</t>
  </si>
  <si>
    <t>MEHED II ALAGRUPP</t>
  </si>
  <si>
    <t>Denis Nool</t>
  </si>
  <si>
    <t>Alo Pähkel</t>
  </si>
  <si>
    <t>PEETER SONGISEPP (0) - JÜRI SOOLO (1)</t>
  </si>
  <si>
    <t>III - IV KOHT</t>
  </si>
  <si>
    <t>JÜRI HANSEN (1) - VALDEKO ALLIKSAAR (0)</t>
  </si>
  <si>
    <t>FINAALID             I - II KOHT</t>
  </si>
  <si>
    <t>Rank</t>
  </si>
  <si>
    <t>Names [OVERALL]</t>
  </si>
  <si>
    <t>%Score</t>
  </si>
  <si>
    <t>Lauri Naber &amp; Eleliis Orma</t>
  </si>
  <si>
    <t>Mirjam Iher &amp; Toivo Jullis</t>
  </si>
  <si>
    <t>5=</t>
  </si>
  <si>
    <t>Jaan Sutt &amp; Peeter Jaani</t>
  </si>
  <si>
    <t>Jaak Rumvolt &amp; Villu Kärmas</t>
  </si>
  <si>
    <t>10=</t>
  </si>
  <si>
    <t>Raimu Niilo &amp; Einar Parkja</t>
  </si>
  <si>
    <t>Getter Niilo &amp; Eduard Rumvolt</t>
  </si>
  <si>
    <t>Enn Päll &amp; Lembit Kapp</t>
  </si>
  <si>
    <t>BRIDŽ</t>
  </si>
  <si>
    <t>KORRALDAJA: MTÜ JÕGEVA BRIDŽIKLUBI</t>
  </si>
  <si>
    <t>Standings</t>
  </si>
  <si>
    <t>Place Name          Score M-Buch. Buch. Progr.</t>
  </si>
  <si>
    <t xml:space="preserve">  1   Kolts,        71      261.0 389.0  248.0</t>
  </si>
  <si>
    <t xml:space="preserve">  2   Jüri Ruudus,  68      249.0 366.0  235.0</t>
  </si>
  <si>
    <t xml:space="preserve">  3   Põltsukad,    66      262.0 392.0  236.0</t>
  </si>
  <si>
    <t xml:space="preserve">  4   Pessimist,    66      254.0 378.0  225.0</t>
  </si>
  <si>
    <t xml:space="preserve">  5   Alaska,       66      237.0 354.0  222.0</t>
  </si>
  <si>
    <t xml:space="preserve">  6   Pitstuus,     65      253.0 370.0  237.0</t>
  </si>
  <si>
    <t xml:space="preserve">  7   Holstre,      65      252.0 377.0  243.0</t>
  </si>
  <si>
    <t xml:space="preserve">  8   Visa,         65      237.0 360.0  218.0</t>
  </si>
  <si>
    <t xml:space="preserve">  9   Seeme,        62      260.0 388.0  230.0</t>
  </si>
  <si>
    <t xml:space="preserve"> 10   Mummuke,      61      222.0 335.0  200.0</t>
  </si>
  <si>
    <t xml:space="preserve"> 11   Suli,         59      232.0 344.0  196.0</t>
  </si>
  <si>
    <t xml:space="preserve"> 12   Janu Tuba,    57      238.0 352.0  202.0</t>
  </si>
  <si>
    <t xml:space="preserve"> 13   Ainmadis,     57      213.0 317.0  185.0</t>
  </si>
  <si>
    <t xml:space="preserve"> 14   Vesiroos,     56      218.0 321.0  189.0</t>
  </si>
  <si>
    <t xml:space="preserve"> 15   Eresem,       54      233.0 349.0  178.0</t>
  </si>
  <si>
    <t xml:space="preserve"> 16   Villemson,    53      243.0 347.0  199.0</t>
  </si>
  <si>
    <t xml:space="preserve"> 17   Teder,        52      243.0 349.0  194.0</t>
  </si>
  <si>
    <t xml:space="preserve"> 18   Taadikvere,   51      229.0 333.0  170.0</t>
  </si>
  <si>
    <t xml:space="preserve"> 19   Rolf,         46      229.0 332.0  178.0</t>
  </si>
  <si>
    <t xml:space="preserve"> 20   Eha,          38      212.0 315.0  115.0</t>
  </si>
  <si>
    <t>Põltsamaa Ühisgümnaasium (veski)</t>
  </si>
  <si>
    <t>Põltsamaa Jõe 41. Talimängud</t>
  </si>
  <si>
    <t>Põltsamaa Jõe 41. talimängud 11.02.2023</t>
  </si>
  <si>
    <t>Peakohtunikud: Enno Sõmera ja Heiko Aasma</t>
  </si>
  <si>
    <t>LAUATENNIS POISID -15.A.</t>
  </si>
  <si>
    <t>Jarek Kütt</t>
  </si>
  <si>
    <t>Kevin Küttis</t>
  </si>
  <si>
    <t>Henry Küttis</t>
  </si>
  <si>
    <t>Henri Ressar</t>
  </si>
  <si>
    <t>Deivis Daniel Rebane</t>
  </si>
  <si>
    <t>1              1:3</t>
  </si>
  <si>
    <t>1                2:3</t>
  </si>
  <si>
    <t>2                3:2</t>
  </si>
  <si>
    <t>2                3:1</t>
  </si>
  <si>
    <t>1                0:3</t>
  </si>
  <si>
    <t>2               3:2</t>
  </si>
  <si>
    <t>1          0:3</t>
  </si>
  <si>
    <t>2          3:0</t>
  </si>
  <si>
    <t>LAUATENNIS NAISED JA TÜDRUKUD -15.A.</t>
  </si>
  <si>
    <t>Katrin Aadamson</t>
  </si>
  <si>
    <t>Rita Türk</t>
  </si>
  <si>
    <t>Niina Kuznetsov</t>
  </si>
  <si>
    <t>1              0:3</t>
  </si>
  <si>
    <t>N</t>
  </si>
  <si>
    <t>T-15</t>
  </si>
  <si>
    <t xml:space="preserve">            </t>
  </si>
  <si>
    <t>1                1:3</t>
  </si>
  <si>
    <t>LAUATENNIS MEHED A-ALAGRUPP</t>
  </si>
  <si>
    <t>Erki Aadamson</t>
  </si>
  <si>
    <t>Antti Evert</t>
  </si>
  <si>
    <t>Madis Plaks</t>
  </si>
  <si>
    <r>
      <t xml:space="preserve">1 </t>
    </r>
    <r>
      <rPr>
        <sz val="12"/>
        <color rgb="FF000000"/>
        <rFont val="Times New Roman"/>
        <family val="1"/>
        <charset val="186"/>
      </rPr>
      <t xml:space="preserve">               0:3</t>
    </r>
  </si>
  <si>
    <t>2                   3:2</t>
  </si>
  <si>
    <t>2                  3:2</t>
  </si>
  <si>
    <t>1               2:3</t>
  </si>
  <si>
    <t>1              2:3</t>
  </si>
  <si>
    <t>1                  2:3</t>
  </si>
  <si>
    <t>LAUATENNIS MEHED B-ALAGRUPP</t>
  </si>
  <si>
    <t>Alari Aadamson</t>
  </si>
  <si>
    <t>Juhan Eerik Sova</t>
  </si>
  <si>
    <t>Germo Kuznetsov</t>
  </si>
  <si>
    <t>Tarmo Türk</t>
  </si>
  <si>
    <t>2                  3:0</t>
  </si>
  <si>
    <t>2               3:0</t>
  </si>
  <si>
    <t>2             3:0</t>
  </si>
  <si>
    <t>1                 1:3</t>
  </si>
  <si>
    <t>2                   3:0</t>
  </si>
  <si>
    <t>ANTTI EVERT</t>
  </si>
  <si>
    <t>ALARI AADAMSON</t>
  </si>
  <si>
    <t>I POOLFINAAL A1-B2</t>
  </si>
  <si>
    <t>II POOLFINAAL A2 - B1</t>
  </si>
  <si>
    <t>ERKI AADAMSON</t>
  </si>
  <si>
    <t>GERMO KUZNETSOV</t>
  </si>
  <si>
    <t>3:1</t>
  </si>
  <si>
    <t>1:3</t>
  </si>
  <si>
    <t>I-II</t>
  </si>
  <si>
    <t>III-IV</t>
  </si>
  <si>
    <t>ANTTI EVERT VS GERMO KUZNETSOV (2:3)</t>
  </si>
  <si>
    <t>ERKI AADAMSON VS ALARI AADAMSON (2:3)</t>
  </si>
  <si>
    <t>MADIS PLAKS</t>
  </si>
  <si>
    <t>JUHAN EERIK SOVA</t>
  </si>
  <si>
    <t>VII</t>
  </si>
  <si>
    <t>MARGUS KÜTTIS</t>
  </si>
  <si>
    <t>VIII</t>
  </si>
  <si>
    <t>TARMO TÜRK</t>
  </si>
  <si>
    <t>PEAKOHTUNIK: Marko Uusküla</t>
  </si>
  <si>
    <t>Põltsamaa Ühisgümnaasium (lille)</t>
  </si>
  <si>
    <t>PISISAARE SPORDIKESKUS</t>
  </si>
  <si>
    <t xml:space="preserve">      1:3</t>
  </si>
  <si>
    <t xml:space="preserve">     3:1</t>
  </si>
  <si>
    <t xml:space="preserve">      2:2</t>
  </si>
  <si>
    <t xml:space="preserve">     2:2</t>
  </si>
  <si>
    <t xml:space="preserve">    4:0</t>
  </si>
  <si>
    <t xml:space="preserve">      1</t>
  </si>
  <si>
    <t xml:space="preserve">      3</t>
  </si>
  <si>
    <t xml:space="preserve">      2</t>
  </si>
  <si>
    <t xml:space="preserve">        3</t>
  </si>
  <si>
    <t xml:space="preserve">       3</t>
  </si>
  <si>
    <t xml:space="preserve">    4</t>
  </si>
  <si>
    <t xml:space="preserve">   3:1</t>
  </si>
  <si>
    <t xml:space="preserve">    2:2</t>
  </si>
  <si>
    <t xml:space="preserve">    1:3</t>
  </si>
  <si>
    <t xml:space="preserve">   4:0</t>
  </si>
  <si>
    <t>3</t>
  </si>
  <si>
    <t xml:space="preserve">     2   </t>
  </si>
  <si>
    <t xml:space="preserve">     4</t>
  </si>
  <si>
    <t xml:space="preserve">     4 </t>
  </si>
  <si>
    <t>Rivo Aren</t>
  </si>
  <si>
    <t>2:2</t>
  </si>
  <si>
    <t>4:0</t>
  </si>
  <si>
    <t>4</t>
  </si>
  <si>
    <t>Riina Aren</t>
  </si>
  <si>
    <t>0:4</t>
  </si>
  <si>
    <t>Kaido Olonen</t>
  </si>
  <si>
    <t>Sergei Matero</t>
  </si>
  <si>
    <t>Hele Ratas</t>
  </si>
  <si>
    <t>VILJANDI VALD</t>
  </si>
  <si>
    <t>PÕLTSAMAA VALD I</t>
  </si>
  <si>
    <t>PÕLTSAMAA VALD II</t>
  </si>
  <si>
    <t>PÕLTSAMAA VALD III</t>
  </si>
  <si>
    <t>Põltsamaa vald II - OLAV AUKSMAA, TERJE LEHISTE, RAIVO LEHISTE</t>
  </si>
  <si>
    <t>Põltsamaa vald III - INDREK EENSALU, MAGNUS KAASIK, TANELI EENSALU, MARKO SUSI</t>
  </si>
  <si>
    <t>Põhja-Sakala - PILLE-RIIN SEPP, MONIKA BRAUER, RAIVO NÕMM</t>
  </si>
  <si>
    <t>Viljandi vald - JÜRI KUROPATKIN, ALLAN LUHA, ANDI REITEL, RENNO NURMELA</t>
  </si>
  <si>
    <t>Peakohtunik Marko Uusküla</t>
  </si>
  <si>
    <t>Sekretär Jan Müür</t>
  </si>
  <si>
    <t>Põltsamaa vald I - HELDUR AASMA, MARGUS PÕLDMA, TANIEL EENSALU, RÜNNO SAVRI</t>
  </si>
  <si>
    <t>11.02.2023</t>
  </si>
  <si>
    <t>08.02.2023.a. Põltsamaa Kultuurikeskuses</t>
  </si>
  <si>
    <t>09.02.2023.a. Puurmani Kultuurikeskuses</t>
  </si>
  <si>
    <t>11.02.2023.a. Põltsamaa Ühisgümnaasium (lille)</t>
  </si>
  <si>
    <t>TÜDRUKUD -12.a.</t>
  </si>
  <si>
    <t>Kreete-Karmel Anderson</t>
  </si>
  <si>
    <t>POISID -12.a.</t>
  </si>
  <si>
    <t>Kert Orujärv</t>
  </si>
  <si>
    <t>POISID 13-15.a.</t>
  </si>
  <si>
    <t>Andre Ületoa</t>
  </si>
  <si>
    <t>Indrek Utt</t>
  </si>
  <si>
    <t>TÜDRUKUD 13-15.a.</t>
  </si>
  <si>
    <t>Liisa Lisette Evert</t>
  </si>
  <si>
    <t>MEHED 16.a. ja vanemad</t>
  </si>
  <si>
    <t>Aivar Hommik</t>
  </si>
  <si>
    <t>Martin Utt</t>
  </si>
  <si>
    <t>Lilian Vorobjov</t>
  </si>
  <si>
    <t>I koht</t>
  </si>
  <si>
    <t>PEAKOHTUNIK: JÜRI LEMETSAR</t>
  </si>
  <si>
    <t>Vanuseklass: kuni 6a T</t>
  </si>
  <si>
    <t>Distants:</t>
  </si>
  <si>
    <t>300m</t>
  </si>
  <si>
    <t>Sünniaeg</t>
  </si>
  <si>
    <t>Aeg:</t>
  </si>
  <si>
    <t>Linel Uusküla</t>
  </si>
  <si>
    <t>Maria Zavjalova</t>
  </si>
  <si>
    <t>Liane Uusküla</t>
  </si>
  <si>
    <t>Mia Rianna Kull</t>
  </si>
  <si>
    <t>Teele Kolbin</t>
  </si>
  <si>
    <t>Annabel Sarapik</t>
  </si>
  <si>
    <t>Annemai Zirul</t>
  </si>
  <si>
    <t>Vanuseklass: kuni 6a P</t>
  </si>
  <si>
    <t>Kristo Kosemets</t>
  </si>
  <si>
    <t>Kaupo Kolbin</t>
  </si>
  <si>
    <t>Harri Mikk</t>
  </si>
  <si>
    <t>Vanuseklass: 7-8a T</t>
  </si>
  <si>
    <t>500m</t>
  </si>
  <si>
    <t>Kirke Koss</t>
  </si>
  <si>
    <t>Heliise Kulp</t>
  </si>
  <si>
    <t>Sädeli Karhu</t>
  </si>
  <si>
    <t>Liset Uusküla</t>
  </si>
  <si>
    <t>Stefi Lehtmäe</t>
  </si>
  <si>
    <t>Liisi Kelder</t>
  </si>
  <si>
    <t>Sandra Susi</t>
  </si>
  <si>
    <t>Lysandra Zirul</t>
  </si>
  <si>
    <t>Emmaliine Evert</t>
  </si>
  <si>
    <t>Karmen Kaelep</t>
  </si>
  <si>
    <t>Vanuseklass: 7-8a P</t>
  </si>
  <si>
    <t>Raigo Kosemets</t>
  </si>
  <si>
    <t>Vanuseklass: 9-10a T</t>
  </si>
  <si>
    <t>Grettel Juus</t>
  </si>
  <si>
    <t>Sandra Kaer</t>
  </si>
  <si>
    <t>Arabella Tammsaar</t>
  </si>
  <si>
    <t>Kristin Koss</t>
  </si>
  <si>
    <t>Kertu Uus</t>
  </si>
  <si>
    <t>Mirtel Mikk</t>
  </si>
  <si>
    <t>Vanuseklass: 9-10a P</t>
  </si>
  <si>
    <t>Maksimiljan Zavjalov</t>
  </si>
  <si>
    <t>Henri Saar</t>
  </si>
  <si>
    <t>Rando Saar</t>
  </si>
  <si>
    <t>Tauri Vändre</t>
  </si>
  <si>
    <t>Viljandi</t>
  </si>
  <si>
    <t>Kristo Uus</t>
  </si>
  <si>
    <t>Marko Utt</t>
  </si>
  <si>
    <t>DNS</t>
  </si>
  <si>
    <t>Vanuseklass: 11-12a T</t>
  </si>
  <si>
    <t>Kertu Põldmaa</t>
  </si>
  <si>
    <t>Silvia Venno</t>
  </si>
  <si>
    <t>Vanuseklass: 11-12a P</t>
  </si>
  <si>
    <t>Marten Mällas</t>
  </si>
  <si>
    <t>Alec Jasper Kull</t>
  </si>
  <si>
    <t>Oskar Evert</t>
  </si>
  <si>
    <t>Mihkel Evert</t>
  </si>
  <si>
    <t>Romet Põldmaa</t>
  </si>
  <si>
    <t>DNF</t>
  </si>
  <si>
    <t>Vanuseklass: 13-14a T</t>
  </si>
  <si>
    <t>Lisanne Indela</t>
  </si>
  <si>
    <t>Raili Venno</t>
  </si>
  <si>
    <t>Liisa-Lisete Evert</t>
  </si>
  <si>
    <t>Maria Kannelaud</t>
  </si>
  <si>
    <t>Heli-Ly Kruusmann</t>
  </si>
  <si>
    <t>väljaspool arvestust</t>
  </si>
  <si>
    <t>Vanuseklass: 13-14a P</t>
  </si>
  <si>
    <t>Mairo Vändre</t>
  </si>
  <si>
    <t>Vanuseklass: Naised (15-34a)</t>
  </si>
  <si>
    <t>Grete Kukk</t>
  </si>
  <si>
    <t>Kerli Prohorenko</t>
  </si>
  <si>
    <t>Viktoria Eistre</t>
  </si>
  <si>
    <t>Janeli Soomuste</t>
  </si>
  <si>
    <t>Pille Susi</t>
  </si>
  <si>
    <t>Kirke Reier</t>
  </si>
  <si>
    <t>Kadi-Liis Uus</t>
  </si>
  <si>
    <t>Liis Uusküla</t>
  </si>
  <si>
    <t>Reili Venno</t>
  </si>
  <si>
    <t>Kertu Kurg</t>
  </si>
  <si>
    <t>Kristina Haan</t>
  </si>
  <si>
    <t>Mari Karhu</t>
  </si>
  <si>
    <t>Karolyna Prohorenko</t>
  </si>
  <si>
    <t>Vanuseklass: Mehed (15-39a)</t>
  </si>
  <si>
    <t>Art Markkus Tamm</t>
  </si>
  <si>
    <t>Kristjan Prohorenko</t>
  </si>
  <si>
    <t>Karl Mikk</t>
  </si>
  <si>
    <t>Tõnis Trummal</t>
  </si>
  <si>
    <t>Siguard Sarapik</t>
  </si>
  <si>
    <t>Ragnar Rõlkov</t>
  </si>
  <si>
    <t>Vitali Zavjalov</t>
  </si>
  <si>
    <t>Vanuseklass: Veteranid N 35-49a</t>
  </si>
  <si>
    <t>Sirli Põldmaa</t>
  </si>
  <si>
    <t>Maigi Vändre</t>
  </si>
  <si>
    <t>Maria Mällas</t>
  </si>
  <si>
    <t>Kadri Pukk</t>
  </si>
  <si>
    <t>Liisi Evert</t>
  </si>
  <si>
    <t>Herle Koss</t>
  </si>
  <si>
    <t>Tiina Kaer</t>
  </si>
  <si>
    <t>Vanuseklass: Veteranid N 50+</t>
  </si>
  <si>
    <t>Piret Saare</t>
  </si>
  <si>
    <t>Tea Visse</t>
  </si>
  <si>
    <t>Maris Kukk</t>
  </si>
  <si>
    <t>Inga Reinmaa</t>
  </si>
  <si>
    <t>Vilma Trummal</t>
  </si>
  <si>
    <t>Vanuseklass: Veteranid M 40-54a</t>
  </si>
  <si>
    <t>Marek Saar</t>
  </si>
  <si>
    <t>Marko Saar</t>
  </si>
  <si>
    <t>Andres Koppel</t>
  </si>
  <si>
    <t>Raimo Kurg</t>
  </si>
  <si>
    <t>Gerry Kull</t>
  </si>
  <si>
    <t>Vanuseklass: Veteranid M 55+</t>
  </si>
  <si>
    <t>Avo Tipp</t>
  </si>
  <si>
    <t>Väino Treiman</t>
  </si>
  <si>
    <t>UISUTAMINE        11-12. veebruar 2023 Adavere Uisurada</t>
  </si>
  <si>
    <t>VÕRKPALL TOIMUB 19. MÄRTSIL FELIXHALLIS ALGUSEGA 11.00</t>
  </si>
  <si>
    <t>VÕISTLUSKLASSID</t>
  </si>
  <si>
    <t>VÕISTKONNAS MAX. 10 MÄNGIJAT.</t>
  </si>
  <si>
    <t>EELREGISTREERIMINE KUNI 15. MÄRTS marko@poltsamaasport.ee või +372 58549499</t>
  </si>
  <si>
    <t>JÄÄPALL</t>
  </si>
  <si>
    <t>PEAKOHTUNIK: VILJO EMAJÕE</t>
  </si>
  <si>
    <t>VANAD</t>
  </si>
  <si>
    <t>NOORED</t>
  </si>
  <si>
    <t>II KOHT</t>
  </si>
  <si>
    <t>I KOHT</t>
  </si>
  <si>
    <t>SKOOR</t>
  </si>
  <si>
    <t>KALAPÜÜK</t>
  </si>
  <si>
    <t>KAMARI JÄRV</t>
  </si>
  <si>
    <t>2500G</t>
  </si>
  <si>
    <r>
      <t xml:space="preserve">VIIVI LIIAS  </t>
    </r>
    <r>
      <rPr>
        <b/>
        <sz val="10"/>
        <color rgb="FF000000"/>
        <rFont val="Times New Roman"/>
        <family val="1"/>
      </rPr>
      <t>PÕLTSAMAA</t>
    </r>
    <r>
      <rPr>
        <b/>
        <sz val="16"/>
        <color rgb="FF000000"/>
        <rFont val="Times New Roman"/>
        <family val="1"/>
      </rPr>
      <t xml:space="preserve">   </t>
    </r>
  </si>
  <si>
    <t>1160G</t>
  </si>
  <si>
    <r>
      <t xml:space="preserve">HEINAR NUGIS  </t>
    </r>
    <r>
      <rPr>
        <b/>
        <sz val="10"/>
        <color rgb="FF000000"/>
        <rFont val="Times New Roman"/>
        <family val="1"/>
      </rPr>
      <t>PÕLTSAMAA</t>
    </r>
  </si>
  <si>
    <t>270G</t>
  </si>
  <si>
    <r>
      <t xml:space="preserve">MARKO TOKKE   </t>
    </r>
    <r>
      <rPr>
        <b/>
        <sz val="10"/>
        <color rgb="FF000000"/>
        <rFont val="Times New Roman"/>
        <family val="1"/>
      </rPr>
      <t>PÕHJA-SAKALA</t>
    </r>
  </si>
  <si>
    <t>KOKKU VIIS VÕISTLEJAT, KALA SAID 4 VÕISTLEJAT.</t>
  </si>
  <si>
    <t>PEAKOHTUNIK TIIT OJA</t>
  </si>
  <si>
    <t>NOORED: MÄRT-HENDRIK OLM, ARVI KURIK, SILVER ALLSAAR</t>
  </si>
  <si>
    <t>VANAD: VILJO EMAJÕE, ISMO LOJANDER, ALARI KLAAR, IGOR SHAKIROV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</si>
</sst>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66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b/>
      <sz val="14"/>
      <name val="Arial"/>
      <family val="2"/>
    </font>
    <font>
      <sz val="14"/>
      <name val="Arial"/>
      <family val="2"/>
    </font>
    <font>
      <sz val="14"/>
      <name val="Times New Roman"/>
      <family val="1"/>
      <charset val="186"/>
    </font>
    <font>
      <b/>
      <sz val="14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6"/>
      <name val="Arial"/>
      <family val="2"/>
      <charset val="186"/>
    </font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</font>
    <font>
      <b/>
      <sz val="14"/>
      <color rgb="FF000000"/>
      <name val="Times Roman"/>
    </font>
    <font>
      <sz val="12"/>
      <color rgb="FF000000"/>
      <name val="Arial"/>
      <family val="2"/>
      <charset val="186"/>
    </font>
    <font>
      <sz val="10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4"/>
      <color rgb="FF000000"/>
      <name val="Times New Roman"/>
      <family val="1"/>
      <charset val="186"/>
    </font>
    <font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9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10"/>
      <color rgb="FF000000"/>
      <name val="Arial"/>
      <family val="2"/>
    </font>
    <font>
      <b/>
      <sz val="12"/>
      <color theme="1"/>
      <name val="Calibri"/>
      <family val="2"/>
      <charset val="186"/>
      <scheme val="minor"/>
    </font>
    <font>
      <b/>
      <sz val="14"/>
      <name val="Times New Roman"/>
      <family val="1"/>
    </font>
    <font>
      <b/>
      <sz val="18"/>
      <color rgb="FF000000"/>
      <name val="Times New Roman"/>
      <family val="1"/>
    </font>
    <font>
      <b/>
      <sz val="12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rgb="FF000000"/>
      <name val="Arial"/>
      <family val="2"/>
    </font>
    <font>
      <sz val="12"/>
      <color theme="1"/>
      <name val="Calibri"/>
      <family val="2"/>
      <charset val="186"/>
      <scheme val="minor"/>
    </font>
    <font>
      <sz val="12"/>
      <name val="Times New Roman"/>
      <family val="1"/>
    </font>
    <font>
      <sz val="10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6"/>
      <color theme="1"/>
      <name val="Arial"/>
      <family val="2"/>
      <charset val="186"/>
    </font>
    <font>
      <b/>
      <sz val="14"/>
      <name val="Cambria"/>
      <family val="1"/>
      <scheme val="major"/>
    </font>
    <font>
      <b/>
      <sz val="16"/>
      <name val="Cambria"/>
      <family val="1"/>
      <scheme val="major"/>
    </font>
    <font>
      <sz val="10"/>
      <color rgb="FF000000"/>
      <name val="Cambria"/>
      <family val="1"/>
      <scheme val="major"/>
    </font>
    <font>
      <sz val="14"/>
      <name val="Cambria"/>
      <family val="1"/>
      <scheme val="major"/>
    </font>
    <font>
      <b/>
      <sz val="10"/>
      <name val="Cambria"/>
      <family val="1"/>
      <scheme val="major"/>
    </font>
    <font>
      <b/>
      <sz val="20"/>
      <name val="Cambria"/>
      <family val="1"/>
      <scheme val="major"/>
    </font>
    <font>
      <sz val="20"/>
      <color theme="0" tint="-0.249977111117893"/>
      <name val="Cambria"/>
      <family val="1"/>
      <scheme val="major"/>
    </font>
    <font>
      <sz val="20"/>
      <name val="Cambria"/>
      <family val="1"/>
      <scheme val="major"/>
    </font>
    <font>
      <sz val="9"/>
      <name val="Cambria"/>
      <family val="1"/>
      <scheme val="major"/>
    </font>
    <font>
      <sz val="10"/>
      <name val="Cambria"/>
      <family val="1"/>
      <scheme val="major"/>
    </font>
    <font>
      <sz val="11"/>
      <color rgb="FF000000"/>
      <name val="Times New Roman"/>
      <family val="1"/>
    </font>
    <font>
      <sz val="14"/>
      <color rgb="FF000000"/>
      <name val="Times New Roman"/>
      <family val="1"/>
    </font>
    <font>
      <b/>
      <sz val="11"/>
      <color rgb="FF666666"/>
      <name val="Arial"/>
      <family val="2"/>
    </font>
    <font>
      <sz val="11"/>
      <color rgb="FF666666"/>
      <name val="Arial"/>
      <family val="2"/>
    </font>
    <font>
      <b/>
      <sz val="11"/>
      <color rgb="FF000000"/>
      <name val="Calibri"/>
      <family val="2"/>
    </font>
    <font>
      <b/>
      <sz val="16"/>
      <name val="Times New Roman"/>
      <family val="1"/>
    </font>
    <font>
      <b/>
      <sz val="18"/>
      <name val="Times New Roman"/>
      <family val="1"/>
    </font>
    <font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0"/>
      <color rgb="FF000000"/>
      <name val="Cambria"/>
      <family val="1"/>
      <scheme val="major"/>
    </font>
    <font>
      <sz val="11"/>
      <color theme="1"/>
      <name val="Times New Roman"/>
      <family val="1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0"/>
      <color rgb="FFFF0000"/>
      <name val="Times New Roman"/>
      <family val="1"/>
    </font>
    <font>
      <b/>
      <sz val="10"/>
      <color rgb="FF000000"/>
      <name val="Times New Roman"/>
      <family val="1"/>
      <charset val="186"/>
    </font>
    <font>
      <b/>
      <u/>
      <sz val="10"/>
      <color rgb="FF000000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1"/>
        <bgColor indexed="64"/>
      </patternFill>
    </fill>
    <fill>
      <patternFill patternType="gray125">
        <fgColor rgb="FF000000"/>
        <bgColor theme="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medium">
        <color rgb="FFAAAAAA"/>
      </bottom>
      <diagonal/>
    </border>
    <border>
      <left style="thick">
        <color rgb="FF000000"/>
      </left>
      <right style="medium">
        <color rgb="FFAAAAAA"/>
      </right>
      <top style="thick">
        <color rgb="FF000000"/>
      </top>
      <bottom style="medium">
        <color rgb="FFAAAAAA"/>
      </bottom>
      <diagonal/>
    </border>
    <border>
      <left style="medium">
        <color rgb="FFAAAAAA"/>
      </left>
      <right style="medium">
        <color rgb="FFAAAAAA"/>
      </right>
      <top style="thick">
        <color rgb="FF000000"/>
      </top>
      <bottom style="medium">
        <color rgb="FFAAAAAA"/>
      </bottom>
      <diagonal/>
    </border>
    <border>
      <left style="medium">
        <color rgb="FFAAAAAA"/>
      </left>
      <right style="thick">
        <color rgb="FF000000"/>
      </right>
      <top style="thick">
        <color rgb="FF000000"/>
      </top>
      <bottom style="medium">
        <color rgb="FFAAAAAA"/>
      </bottom>
      <diagonal/>
    </border>
    <border>
      <left style="thick">
        <color rgb="FF000000"/>
      </left>
      <right style="medium">
        <color rgb="FFAAAAAA"/>
      </right>
      <top style="medium">
        <color rgb="FFAAAAAA"/>
      </top>
      <bottom style="medium">
        <color rgb="FFAAAAAA"/>
      </bottom>
      <diagonal/>
    </border>
    <border>
      <left style="medium">
        <color rgb="FFAAAAAA"/>
      </left>
      <right style="thick">
        <color rgb="FF000000"/>
      </right>
      <top style="medium">
        <color rgb="FFAAAAAA"/>
      </top>
      <bottom style="medium">
        <color rgb="FFAAAAAA"/>
      </bottom>
      <diagonal/>
    </border>
    <border>
      <left style="thick">
        <color rgb="FF000000"/>
      </left>
      <right style="medium">
        <color rgb="FFAAAAAA"/>
      </right>
      <top style="medium">
        <color rgb="FFAAAAAA"/>
      </top>
      <bottom style="thick">
        <color rgb="FF000000"/>
      </bottom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thick">
        <color rgb="FF000000"/>
      </bottom>
      <diagonal/>
    </border>
    <border>
      <left style="medium">
        <color rgb="FFAAAAAA"/>
      </left>
      <right style="thick">
        <color rgb="FF000000"/>
      </right>
      <top style="medium">
        <color rgb="FFAAAAAA"/>
      </top>
      <bottom style="thick">
        <color rgb="FF000000"/>
      </bottom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209">
    <xf numFmtId="0" fontId="0" fillId="0" borderId="0" xfId="0"/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12" fillId="0" borderId="0" xfId="0" applyFont="1"/>
    <xf numFmtId="0" fontId="16" fillId="0" borderId="0" xfId="0" applyFont="1"/>
    <xf numFmtId="0" fontId="17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9" fillId="0" borderId="0" xfId="0" applyFont="1"/>
    <xf numFmtId="0" fontId="0" fillId="0" borderId="1" xfId="0" applyBorder="1" applyAlignment="1">
      <alignment horizontal="center"/>
    </xf>
    <xf numFmtId="0" fontId="11" fillId="0" borderId="0" xfId="0" applyFont="1"/>
    <xf numFmtId="0" fontId="21" fillId="0" borderId="0" xfId="0" applyFont="1" applyAlignment="1">
      <alignment textRotation="255"/>
    </xf>
    <xf numFmtId="0" fontId="21" fillId="0" borderId="0" xfId="0" applyFont="1" applyAlignment="1">
      <alignment horizontal="center"/>
    </xf>
    <xf numFmtId="0" fontId="11" fillId="0" borderId="8" xfId="0" applyFont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/>
    <xf numFmtId="0" fontId="0" fillId="0" borderId="3" xfId="0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5" xfId="0" applyFont="1" applyBorder="1"/>
    <xf numFmtId="0" fontId="11" fillId="0" borderId="17" xfId="0" applyFont="1" applyBorder="1"/>
    <xf numFmtId="0" fontId="11" fillId="0" borderId="6" xfId="0" applyFont="1" applyBorder="1" applyAlignment="1">
      <alignment horizontal="center"/>
    </xf>
    <xf numFmtId="0" fontId="22" fillId="0" borderId="0" xfId="0" applyFont="1"/>
    <xf numFmtId="0" fontId="12" fillId="0" borderId="0" xfId="0" applyFont="1" applyAlignment="1">
      <alignment horizontal="center" vertical="center" wrapText="1"/>
    </xf>
    <xf numFmtId="0" fontId="21" fillId="0" borderId="21" xfId="0" applyFont="1" applyBorder="1" applyAlignment="1">
      <alignment textRotation="255"/>
    </xf>
    <xf numFmtId="0" fontId="4" fillId="0" borderId="0" xfId="0" applyFont="1"/>
    <xf numFmtId="0" fontId="0" fillId="0" borderId="0" xfId="0" applyAlignment="1">
      <alignment horizontal="left"/>
    </xf>
    <xf numFmtId="0" fontId="23" fillId="0" borderId="0" xfId="0" applyFont="1"/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2" fontId="12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2" fontId="12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28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7" fillId="0" borderId="1" xfId="0" applyFont="1" applyBorder="1"/>
    <xf numFmtId="0" fontId="9" fillId="0" borderId="0" xfId="0" applyFont="1"/>
    <xf numFmtId="0" fontId="17" fillId="0" borderId="18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8" fillId="0" borderId="0" xfId="0" applyFont="1"/>
    <xf numFmtId="0" fontId="24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/>
    <xf numFmtId="0" fontId="2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13" fillId="0" borderId="0" xfId="0" applyFont="1"/>
    <xf numFmtId="0" fontId="11" fillId="0" borderId="23" xfId="0" applyFont="1" applyBorder="1" applyAlignment="1">
      <alignment horizontal="center"/>
    </xf>
    <xf numFmtId="0" fontId="24" fillId="0" borderId="8" xfId="0" applyFont="1" applyBorder="1" applyAlignment="1">
      <alignment horizontal="left" wrapText="1"/>
    </xf>
    <xf numFmtId="0" fontId="24" fillId="0" borderId="12" xfId="0" applyFont="1" applyBorder="1" applyAlignment="1">
      <alignment horizontal="left" wrapText="1"/>
    </xf>
    <xf numFmtId="0" fontId="24" fillId="0" borderId="16" xfId="0" applyFont="1" applyBorder="1" applyAlignment="1">
      <alignment horizontal="left"/>
    </xf>
    <xf numFmtId="0" fontId="24" fillId="0" borderId="22" xfId="0" applyFont="1" applyBorder="1" applyAlignment="1">
      <alignment horizontal="left" wrapText="1"/>
    </xf>
    <xf numFmtId="0" fontId="0" fillId="0" borderId="1" xfId="0" applyBorder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41" fillId="0" borderId="6" xfId="0" applyFont="1" applyBorder="1" applyAlignment="1">
      <alignment horizontal="center"/>
    </xf>
    <xf numFmtId="0" fontId="42" fillId="0" borderId="6" xfId="0" applyFont="1" applyBorder="1" applyAlignment="1">
      <alignment horizontal="center"/>
    </xf>
    <xf numFmtId="0" fontId="42" fillId="0" borderId="19" xfId="0" applyFont="1" applyBorder="1" applyAlignment="1">
      <alignment horizontal="center"/>
    </xf>
    <xf numFmtId="0" fontId="42" fillId="0" borderId="24" xfId="0" applyFont="1" applyBorder="1" applyAlignment="1">
      <alignment horizontal="center"/>
    </xf>
    <xf numFmtId="0" fontId="40" fillId="0" borderId="25" xfId="0" applyFont="1" applyBorder="1"/>
    <xf numFmtId="0" fontId="43" fillId="0" borderId="25" xfId="0" applyFont="1" applyBorder="1"/>
    <xf numFmtId="0" fontId="43" fillId="0" borderId="0" xfId="0" applyFont="1" applyAlignment="1">
      <alignment horizontal="center" vertical="center"/>
    </xf>
    <xf numFmtId="0" fontId="43" fillId="0" borderId="6" xfId="0" applyFont="1" applyBorder="1" applyAlignment="1">
      <alignment horizontal="center" vertical="center"/>
    </xf>
    <xf numFmtId="0" fontId="40" fillId="0" borderId="4" xfId="0" applyFont="1" applyBorder="1"/>
    <xf numFmtId="0" fontId="43" fillId="0" borderId="4" xfId="0" applyFont="1" applyBorder="1"/>
    <xf numFmtId="20" fontId="46" fillId="0" borderId="26" xfId="0" applyNumberFormat="1" applyFont="1" applyBorder="1" applyAlignment="1">
      <alignment horizontal="center" vertical="center"/>
    </xf>
    <xf numFmtId="20" fontId="47" fillId="0" borderId="4" xfId="0" applyNumberFormat="1" applyFont="1" applyBorder="1" applyAlignment="1">
      <alignment horizontal="center"/>
    </xf>
    <xf numFmtId="0" fontId="40" fillId="0" borderId="6" xfId="0" applyFont="1" applyBorder="1"/>
    <xf numFmtId="0" fontId="43" fillId="0" borderId="26" xfId="0" applyFont="1" applyBorder="1"/>
    <xf numFmtId="0" fontId="40" fillId="0" borderId="20" xfId="0" applyFont="1" applyBorder="1"/>
    <xf numFmtId="0" fontId="43" fillId="0" borderId="27" xfId="0" applyFont="1" applyBorder="1"/>
    <xf numFmtId="0" fontId="43" fillId="0" borderId="24" xfId="0" applyFont="1" applyBorder="1" applyAlignment="1">
      <alignment horizontal="center" vertical="center"/>
    </xf>
    <xf numFmtId="49" fontId="45" fillId="0" borderId="1" xfId="0" applyNumberFormat="1" applyFont="1" applyBorder="1" applyAlignment="1">
      <alignment horizontal="center"/>
    </xf>
    <xf numFmtId="49" fontId="44" fillId="6" borderId="24" xfId="0" applyNumberFormat="1" applyFont="1" applyFill="1" applyBorder="1" applyAlignment="1">
      <alignment horizontal="center"/>
    </xf>
    <xf numFmtId="49" fontId="43" fillId="0" borderId="1" xfId="0" applyNumberFormat="1" applyFont="1" applyBorder="1" applyAlignment="1">
      <alignment horizontal="center"/>
    </xf>
    <xf numFmtId="49" fontId="45" fillId="6" borderId="4" xfId="0" applyNumberFormat="1" applyFont="1" applyFill="1" applyBorder="1" applyAlignment="1">
      <alignment horizontal="center"/>
    </xf>
    <xf numFmtId="49" fontId="43" fillId="6" borderId="6" xfId="0" applyNumberFormat="1" applyFont="1" applyFill="1" applyBorder="1" applyAlignment="1">
      <alignment horizontal="center"/>
    </xf>
    <xf numFmtId="0" fontId="29" fillId="0" borderId="0" xfId="0" applyFont="1"/>
    <xf numFmtId="0" fontId="13" fillId="0" borderId="18" xfId="0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28" fillId="0" borderId="1" xfId="0" applyFont="1" applyBorder="1"/>
    <xf numFmtId="0" fontId="19" fillId="7" borderId="1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horizontal="center" vertical="center"/>
    </xf>
    <xf numFmtId="0" fontId="0" fillId="0" borderId="27" xfId="0" applyBorder="1"/>
    <xf numFmtId="0" fontId="12" fillId="4" borderId="1" xfId="0" applyFont="1" applyFill="1" applyBorder="1" applyAlignment="1">
      <alignment horizontal="center" vertical="center"/>
    </xf>
    <xf numFmtId="0" fontId="48" fillId="0" borderId="0" xfId="0" applyFont="1"/>
    <xf numFmtId="0" fontId="48" fillId="0" borderId="0" xfId="0" applyFont="1" applyAlignment="1">
      <alignment horizontal="center" vertical="center"/>
    </xf>
    <xf numFmtId="0" fontId="12" fillId="7" borderId="1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28" fillId="0" borderId="0" xfId="0" applyFont="1" applyAlignment="1">
      <alignment vertical="center"/>
    </xf>
    <xf numFmtId="0" fontId="28" fillId="0" borderId="1" xfId="0" applyFont="1" applyBorder="1" applyAlignment="1">
      <alignment vertical="center" wrapText="1"/>
    </xf>
    <xf numFmtId="0" fontId="51" fillId="2" borderId="28" xfId="0" applyFont="1" applyFill="1" applyBorder="1" applyAlignment="1">
      <alignment horizontal="center" vertical="center" wrapText="1"/>
    </xf>
    <xf numFmtId="0" fontId="51" fillId="2" borderId="28" xfId="0" applyFont="1" applyFill="1" applyBorder="1" applyAlignment="1">
      <alignment horizontal="left" vertical="center" wrapText="1"/>
    </xf>
    <xf numFmtId="0" fontId="50" fillId="2" borderId="29" xfId="0" applyFont="1" applyFill="1" applyBorder="1" applyAlignment="1">
      <alignment horizontal="center" vertical="center" wrapText="1"/>
    </xf>
    <xf numFmtId="0" fontId="50" fillId="2" borderId="30" xfId="0" applyFont="1" applyFill="1" applyBorder="1" applyAlignment="1">
      <alignment horizontal="center" vertical="center" wrapText="1"/>
    </xf>
    <xf numFmtId="0" fontId="50" fillId="2" borderId="30" xfId="0" applyFont="1" applyFill="1" applyBorder="1" applyAlignment="1">
      <alignment horizontal="left" vertical="center" wrapText="1"/>
    </xf>
    <xf numFmtId="0" fontId="50" fillId="2" borderId="31" xfId="0" applyFont="1" applyFill="1" applyBorder="1" applyAlignment="1">
      <alignment horizontal="center" vertical="center" wrapText="1"/>
    </xf>
    <xf numFmtId="0" fontId="51" fillId="2" borderId="32" xfId="0" applyFont="1" applyFill="1" applyBorder="1" applyAlignment="1">
      <alignment horizontal="center" vertical="center" wrapText="1"/>
    </xf>
    <xf numFmtId="0" fontId="51" fillId="2" borderId="33" xfId="0" applyFont="1" applyFill="1" applyBorder="1" applyAlignment="1">
      <alignment horizontal="center" vertical="center" wrapText="1"/>
    </xf>
    <xf numFmtId="0" fontId="51" fillId="2" borderId="34" xfId="0" applyFont="1" applyFill="1" applyBorder="1" applyAlignment="1">
      <alignment horizontal="center" vertical="center" wrapText="1"/>
    </xf>
    <xf numFmtId="0" fontId="51" fillId="2" borderId="35" xfId="0" applyFont="1" applyFill="1" applyBorder="1" applyAlignment="1">
      <alignment horizontal="center" vertical="center" wrapText="1"/>
    </xf>
    <xf numFmtId="0" fontId="51" fillId="2" borderId="35" xfId="0" applyFont="1" applyFill="1" applyBorder="1" applyAlignment="1">
      <alignment horizontal="left" vertical="center" wrapText="1"/>
    </xf>
    <xf numFmtId="0" fontId="51" fillId="2" borderId="36" xfId="0" applyFont="1" applyFill="1" applyBorder="1" applyAlignment="1">
      <alignment horizontal="center" vertical="center" wrapText="1"/>
    </xf>
    <xf numFmtId="0" fontId="52" fillId="0" borderId="0" xfId="0" applyFont="1"/>
    <xf numFmtId="0" fontId="26" fillId="0" borderId="0" xfId="0" applyFont="1" applyAlignment="1">
      <alignment vertical="center" wrapText="1"/>
    </xf>
    <xf numFmtId="0" fontId="54" fillId="0" borderId="0" xfId="0" applyFont="1"/>
    <xf numFmtId="0" fontId="55" fillId="0" borderId="0" xfId="0" applyFont="1"/>
    <xf numFmtId="0" fontId="53" fillId="0" borderId="0" xfId="0" applyFont="1"/>
    <xf numFmtId="0" fontId="29" fillId="0" borderId="1" xfId="0" applyFont="1" applyBorder="1" applyAlignment="1">
      <alignment horizontal="center"/>
    </xf>
    <xf numFmtId="0" fontId="29" fillId="0" borderId="1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49" fontId="28" fillId="0" borderId="24" xfId="0" applyNumberFormat="1" applyFont="1" applyBorder="1" applyAlignment="1">
      <alignment horizontal="center" vertical="center"/>
    </xf>
    <xf numFmtId="49" fontId="28" fillId="0" borderId="2" xfId="0" applyNumberFormat="1" applyFont="1" applyBorder="1" applyAlignment="1">
      <alignment horizontal="center" vertical="center"/>
    </xf>
    <xf numFmtId="0" fontId="28" fillId="0" borderId="25" xfId="0" applyFont="1" applyBorder="1"/>
    <xf numFmtId="0" fontId="28" fillId="0" borderId="7" xfId="0" applyFont="1" applyBorder="1"/>
    <xf numFmtId="0" fontId="28" fillId="0" borderId="24" xfId="0" applyFont="1" applyBorder="1"/>
    <xf numFmtId="0" fontId="28" fillId="0" borderId="26" xfId="0" applyFont="1" applyBorder="1"/>
    <xf numFmtId="0" fontId="28" fillId="0" borderId="5" xfId="0" applyFont="1" applyBorder="1"/>
    <xf numFmtId="0" fontId="48" fillId="0" borderId="1" xfId="0" applyFont="1" applyBorder="1"/>
    <xf numFmtId="0" fontId="25" fillId="0" borderId="0" xfId="0" applyFont="1"/>
    <xf numFmtId="0" fontId="49" fillId="0" borderId="0" xfId="0" applyFont="1"/>
    <xf numFmtId="0" fontId="57" fillId="0" borderId="0" xfId="0" applyFont="1"/>
    <xf numFmtId="49" fontId="31" fillId="4" borderId="1" xfId="2" applyNumberFormat="1" applyFont="1" applyFill="1" applyBorder="1" applyAlignment="1">
      <alignment horizontal="center" vertical="center"/>
    </xf>
    <xf numFmtId="49" fontId="31" fillId="0" borderId="1" xfId="2" applyNumberFormat="1" applyFont="1" applyBorder="1" applyAlignment="1">
      <alignment horizontal="center" vertical="center"/>
    </xf>
    <xf numFmtId="0" fontId="31" fillId="0" borderId="1" xfId="2" applyFont="1" applyBorder="1" applyAlignment="1">
      <alignment horizontal="center" vertical="center"/>
    </xf>
    <xf numFmtId="49" fontId="35" fillId="0" borderId="27" xfId="2" applyNumberFormat="1" applyFont="1" applyBorder="1" applyAlignment="1">
      <alignment horizontal="center" vertical="center"/>
    </xf>
    <xf numFmtId="0" fontId="30" fillId="0" borderId="1" xfId="2" applyFont="1" applyBorder="1" applyAlignment="1">
      <alignment horizontal="center" vertical="center"/>
    </xf>
    <xf numFmtId="0" fontId="24" fillId="0" borderId="14" xfId="0" applyFont="1" applyBorder="1" applyAlignment="1">
      <alignment horizontal="left" wrapText="1"/>
    </xf>
    <xf numFmtId="49" fontId="6" fillId="0" borderId="0" xfId="0" applyNumberFormat="1" applyFont="1" applyAlignment="1">
      <alignment horizontal="center"/>
    </xf>
    <xf numFmtId="0" fontId="7" fillId="0" borderId="0" xfId="0" applyFont="1"/>
    <xf numFmtId="49" fontId="12" fillId="0" borderId="0" xfId="0" applyNumberFormat="1" applyFont="1"/>
    <xf numFmtId="0" fontId="36" fillId="0" borderId="1" xfId="0" applyFont="1" applyBorder="1"/>
    <xf numFmtId="0" fontId="27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0" fontId="27" fillId="0" borderId="0" xfId="0" applyFont="1"/>
    <xf numFmtId="0" fontId="34" fillId="0" borderId="0" xfId="0" applyFont="1"/>
    <xf numFmtId="0" fontId="59" fillId="0" borderId="0" xfId="0" applyFont="1"/>
    <xf numFmtId="0" fontId="60" fillId="0" borderId="0" xfId="0" applyFont="1"/>
    <xf numFmtId="0" fontId="59" fillId="0" borderId="1" xfId="0" applyFont="1" applyBorder="1"/>
    <xf numFmtId="0" fontId="60" fillId="0" borderId="1" xfId="0" applyFont="1" applyBorder="1"/>
    <xf numFmtId="14" fontId="30" fillId="0" borderId="1" xfId="0" applyNumberFormat="1" applyFont="1" applyBorder="1"/>
    <xf numFmtId="14" fontId="61" fillId="0" borderId="1" xfId="0" applyNumberFormat="1" applyFont="1" applyBorder="1"/>
    <xf numFmtId="164" fontId="60" fillId="0" borderId="1" xfId="0" applyNumberFormat="1" applyFont="1" applyBorder="1"/>
    <xf numFmtId="0" fontId="60" fillId="0" borderId="1" xfId="0" applyFont="1" applyBorder="1" applyAlignment="1">
      <alignment horizontal="center"/>
    </xf>
    <xf numFmtId="14" fontId="31" fillId="0" borderId="1" xfId="0" applyNumberFormat="1" applyFont="1" applyBorder="1"/>
    <xf numFmtId="14" fontId="62" fillId="0" borderId="1" xfId="0" applyNumberFormat="1" applyFont="1" applyBorder="1"/>
    <xf numFmtId="164" fontId="59" fillId="0" borderId="1" xfId="0" applyNumberFormat="1" applyFont="1" applyBorder="1"/>
    <xf numFmtId="0" fontId="59" fillId="0" borderId="1" xfId="0" applyFont="1" applyBorder="1" applyAlignment="1">
      <alignment horizontal="center"/>
    </xf>
    <xf numFmtId="164" fontId="59" fillId="0" borderId="1" xfId="0" applyNumberFormat="1" applyFont="1" applyBorder="1" applyAlignment="1">
      <alignment horizontal="center"/>
    </xf>
    <xf numFmtId="0" fontId="58" fillId="0" borderId="1" xfId="0" applyFont="1" applyBorder="1"/>
    <xf numFmtId="0" fontId="26" fillId="0" borderId="0" xfId="0" applyFont="1"/>
    <xf numFmtId="0" fontId="63" fillId="0" borderId="0" xfId="0" applyFont="1"/>
    <xf numFmtId="0" fontId="64" fillId="8" borderId="0" xfId="0" applyFont="1" applyFill="1"/>
    <xf numFmtId="0" fontId="65" fillId="8" borderId="0" xfId="0" applyFont="1" applyFill="1"/>
    <xf numFmtId="0" fontId="32" fillId="8" borderId="0" xfId="0" applyFont="1" applyFill="1"/>
    <xf numFmtId="0" fontId="20" fillId="0" borderId="0" xfId="0" applyFont="1"/>
    <xf numFmtId="0" fontId="28" fillId="0" borderId="0" xfId="0" applyFont="1" applyAlignment="1">
      <alignment horizontal="center"/>
    </xf>
    <xf numFmtId="0" fontId="28" fillId="0" borderId="1" xfId="0" applyFont="1" applyBorder="1" applyAlignment="1">
      <alignment horizontal="center"/>
    </xf>
    <xf numFmtId="0" fontId="56" fillId="0" borderId="0" xfId="0" applyFont="1"/>
    <xf numFmtId="0" fontId="56" fillId="0" borderId="1" xfId="0" applyFont="1" applyBorder="1"/>
    <xf numFmtId="0" fontId="56" fillId="0" borderId="1" xfId="0" applyFont="1" applyBorder="1" applyAlignment="1">
      <alignment vertical="center" wrapText="1"/>
    </xf>
    <xf numFmtId="0" fontId="56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9" fillId="0" borderId="0" xfId="0" applyFont="1" applyAlignment="1">
      <alignment vertical="center" wrapText="1"/>
    </xf>
    <xf numFmtId="0" fontId="28" fillId="0" borderId="0" xfId="0" applyFont="1" applyAlignment="1">
      <alignment wrapText="1"/>
    </xf>
    <xf numFmtId="0" fontId="26" fillId="0" borderId="18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23" fillId="0" borderId="0" xfId="0" applyFont="1"/>
    <xf numFmtId="0" fontId="12" fillId="0" borderId="0" xfId="0" applyFont="1"/>
    <xf numFmtId="0" fontId="17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7" fillId="0" borderId="0" xfId="0" applyFont="1"/>
    <xf numFmtId="0" fontId="28" fillId="0" borderId="0" xfId="0" applyFont="1"/>
  </cellXfs>
  <cellStyles count="3">
    <cellStyle name="Normaallaad" xfId="0" builtinId="0"/>
    <cellStyle name="Normaallaad 2" xfId="2" xr:uid="{1C470E02-B326-46EF-91EC-71A19CC21F4E}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405241</xdr:colOff>
      <xdr:row>60</xdr:row>
      <xdr:rowOff>0</xdr:rowOff>
    </xdr:to>
    <xdr:pic>
      <xdr:nvPicPr>
        <xdr:cNvPr id="3" name="Pilt 2">
          <a:extLst>
            <a:ext uri="{FF2B5EF4-FFF2-40B4-BE49-F238E27FC236}">
              <a16:creationId xmlns:a16="http://schemas.microsoft.com/office/drawing/2014/main" id="{D1C5C342-9814-5347-1F0D-855F7456B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0841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53340</xdr:rowOff>
    </xdr:from>
    <xdr:to>
      <xdr:col>11</xdr:col>
      <xdr:colOff>405241</xdr:colOff>
      <xdr:row>115</xdr:row>
      <xdr:rowOff>53340</xdr:rowOff>
    </xdr:to>
    <xdr:pic>
      <xdr:nvPicPr>
        <xdr:cNvPr id="5" name="Pilt 4">
          <a:extLst>
            <a:ext uri="{FF2B5EF4-FFF2-40B4-BE49-F238E27FC236}">
              <a16:creationId xmlns:a16="http://schemas.microsoft.com/office/drawing/2014/main" id="{B91AC2F8-DBA2-F821-C54E-9BAF2C0BE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273540"/>
          <a:ext cx="7110841" cy="10058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57</xdr:row>
      <xdr:rowOff>30480</xdr:rowOff>
    </xdr:from>
    <xdr:to>
      <xdr:col>11</xdr:col>
      <xdr:colOff>459421</xdr:colOff>
      <xdr:row>118</xdr:row>
      <xdr:rowOff>30480</xdr:rowOff>
    </xdr:to>
    <xdr:pic>
      <xdr:nvPicPr>
        <xdr:cNvPr id="3" name="Pilt 2">
          <a:extLst>
            <a:ext uri="{FF2B5EF4-FFF2-40B4-BE49-F238E27FC236}">
              <a16:creationId xmlns:a16="http://schemas.microsoft.com/office/drawing/2014/main" id="{AEA75968-6170-8457-8E34-2D5D10E46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9585960"/>
          <a:ext cx="7111681" cy="10226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406081</xdr:colOff>
      <xdr:row>60</xdr:row>
      <xdr:rowOff>0</xdr:rowOff>
    </xdr:to>
    <xdr:pic>
      <xdr:nvPicPr>
        <xdr:cNvPr id="5" name="Pilt 4">
          <a:extLst>
            <a:ext uri="{FF2B5EF4-FFF2-40B4-BE49-F238E27FC236}">
              <a16:creationId xmlns:a16="http://schemas.microsoft.com/office/drawing/2014/main" id="{41DA0FE2-EF16-0110-F7A2-252C53061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1681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7"/>
  <sheetViews>
    <sheetView topLeftCell="A29" zoomScale="111" workbookViewId="0">
      <selection activeCell="L6" sqref="L6"/>
    </sheetView>
  </sheetViews>
  <sheetFormatPr defaultColWidth="11.44140625" defaultRowHeight="15.6"/>
  <cols>
    <col min="1" max="1" width="3.6640625" style="5" customWidth="1"/>
    <col min="2" max="2" width="23" style="5" bestFit="1" customWidth="1"/>
    <col min="3" max="3" width="21.77734375" style="10" customWidth="1"/>
    <col min="4" max="4" width="8" style="5" bestFit="1" customWidth="1"/>
    <col min="5" max="5" width="8" style="5" customWidth="1"/>
    <col min="6" max="8" width="7.44140625" style="5" customWidth="1"/>
    <col min="9" max="10" width="9.44140625" style="5" customWidth="1"/>
    <col min="11" max="11" width="8.88671875" style="5" customWidth="1"/>
    <col min="12" max="12" width="11.88671875" style="5" customWidth="1"/>
    <col min="13" max="13" width="8.6640625" style="5" customWidth="1"/>
    <col min="14" max="15" width="8.109375" style="5" customWidth="1"/>
    <col min="16" max="16" width="9.33203125" style="5" customWidth="1"/>
    <col min="17" max="16384" width="11.44140625" style="5"/>
  </cols>
  <sheetData>
    <row r="1" spans="1:15">
      <c r="A1" s="194" t="s">
        <v>195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</row>
    <row r="2" spans="1:15">
      <c r="A2"/>
      <c r="B2" s="53" t="s">
        <v>259</v>
      </c>
      <c r="C2"/>
      <c r="D2"/>
      <c r="E2"/>
      <c r="F2" s="111" t="s">
        <v>194</v>
      </c>
      <c r="G2"/>
      <c r="H2"/>
      <c r="I2"/>
      <c r="J2"/>
      <c r="K2"/>
      <c r="L2"/>
      <c r="M2"/>
      <c r="N2"/>
      <c r="O2"/>
    </row>
    <row r="3" spans="1:15">
      <c r="A3" s="7" t="s">
        <v>198</v>
      </c>
      <c r="G3" s="161" t="s">
        <v>301</v>
      </c>
      <c r="I3"/>
      <c r="J3"/>
      <c r="K3"/>
      <c r="L3"/>
      <c r="M3"/>
      <c r="N3"/>
      <c r="O3"/>
    </row>
    <row r="4" spans="1:15">
      <c r="A4" s="11"/>
      <c r="B4" s="13" t="s">
        <v>2</v>
      </c>
      <c r="C4" s="13" t="s">
        <v>0</v>
      </c>
      <c r="D4" s="14">
        <v>1</v>
      </c>
      <c r="E4" s="14">
        <v>2</v>
      </c>
      <c r="F4" s="14">
        <v>3</v>
      </c>
      <c r="G4" s="14">
        <v>4</v>
      </c>
      <c r="H4" s="14">
        <v>5</v>
      </c>
      <c r="I4" s="137" t="s">
        <v>63</v>
      </c>
      <c r="J4" s="137" t="s">
        <v>71</v>
      </c>
      <c r="K4"/>
      <c r="L4"/>
      <c r="M4"/>
      <c r="N4"/>
      <c r="O4"/>
    </row>
    <row r="5" spans="1:15" ht="31.2">
      <c r="A5" s="15">
        <v>1</v>
      </c>
      <c r="B5" s="2" t="s">
        <v>199</v>
      </c>
      <c r="C5" s="1" t="s">
        <v>7</v>
      </c>
      <c r="D5" s="61"/>
      <c r="E5" s="2" t="s">
        <v>204</v>
      </c>
      <c r="F5" s="2" t="s">
        <v>205</v>
      </c>
      <c r="G5" s="2" t="s">
        <v>205</v>
      </c>
      <c r="H5" s="2" t="s">
        <v>206</v>
      </c>
      <c r="I5" s="137">
        <v>5</v>
      </c>
      <c r="J5" s="137" t="s">
        <v>114</v>
      </c>
      <c r="K5"/>
      <c r="L5"/>
      <c r="M5"/>
      <c r="N5"/>
      <c r="O5"/>
    </row>
    <row r="6" spans="1:15" customFormat="1" ht="31.2">
      <c r="A6" s="15">
        <v>2</v>
      </c>
      <c r="B6" s="2" t="s">
        <v>200</v>
      </c>
      <c r="C6" s="2" t="s">
        <v>6</v>
      </c>
      <c r="D6" s="2" t="s">
        <v>207</v>
      </c>
      <c r="E6" s="61"/>
      <c r="F6" s="2" t="s">
        <v>76</v>
      </c>
      <c r="G6" s="2" t="s">
        <v>208</v>
      </c>
      <c r="H6" s="2" t="s">
        <v>205</v>
      </c>
      <c r="I6" s="137">
        <v>6</v>
      </c>
      <c r="J6" s="137" t="s">
        <v>29</v>
      </c>
    </row>
    <row r="7" spans="1:15" customFormat="1" ht="31.2">
      <c r="A7" s="15">
        <v>3</v>
      </c>
      <c r="B7" s="2" t="s">
        <v>201</v>
      </c>
      <c r="C7" s="2" t="s">
        <v>6</v>
      </c>
      <c r="D7" s="2" t="s">
        <v>206</v>
      </c>
      <c r="E7" s="2" t="s">
        <v>208</v>
      </c>
      <c r="F7" s="61"/>
      <c r="G7" s="2" t="s">
        <v>208</v>
      </c>
      <c r="H7" s="2" t="s">
        <v>208</v>
      </c>
      <c r="I7" s="137">
        <v>5</v>
      </c>
      <c r="J7" s="137" t="s">
        <v>101</v>
      </c>
    </row>
    <row r="8" spans="1:15" customFormat="1" ht="31.2">
      <c r="A8" s="15">
        <v>4</v>
      </c>
      <c r="B8" s="2" t="s">
        <v>202</v>
      </c>
      <c r="C8" s="2" t="s">
        <v>6</v>
      </c>
      <c r="D8" s="2" t="s">
        <v>209</v>
      </c>
      <c r="E8" s="2" t="s">
        <v>76</v>
      </c>
      <c r="F8" s="2" t="s">
        <v>76</v>
      </c>
      <c r="G8" s="61"/>
      <c r="H8" s="2" t="s">
        <v>210</v>
      </c>
      <c r="I8" s="137">
        <v>7</v>
      </c>
      <c r="J8" s="137" t="s">
        <v>28</v>
      </c>
    </row>
    <row r="9" spans="1:15" customFormat="1" ht="31.2">
      <c r="A9" s="15">
        <v>5</v>
      </c>
      <c r="B9" s="2" t="s">
        <v>203</v>
      </c>
      <c r="C9" s="2" t="s">
        <v>8</v>
      </c>
      <c r="D9" s="2" t="s">
        <v>205</v>
      </c>
      <c r="E9" s="2" t="s">
        <v>206</v>
      </c>
      <c r="F9" s="2" t="s">
        <v>211</v>
      </c>
      <c r="G9" s="2" t="s">
        <v>76</v>
      </c>
      <c r="H9" s="61"/>
      <c r="I9" s="137">
        <v>7</v>
      </c>
      <c r="J9" s="137" t="s">
        <v>27</v>
      </c>
    </row>
    <row r="10" spans="1:15" customFormat="1" ht="13.2"/>
    <row r="11" spans="1:15" customFormat="1">
      <c r="A11" s="7" t="s">
        <v>212</v>
      </c>
      <c r="B11" s="5"/>
      <c r="C11" s="10"/>
      <c r="D11" s="5"/>
      <c r="E11" s="5"/>
      <c r="F11" s="5"/>
      <c r="G11" s="5"/>
      <c r="H11" s="5"/>
    </row>
    <row r="12" spans="1:15" customFormat="1">
      <c r="A12" s="11"/>
      <c r="B12" s="13" t="s">
        <v>2</v>
      </c>
      <c r="C12" s="13" t="s">
        <v>0</v>
      </c>
      <c r="D12" s="14">
        <v>1</v>
      </c>
      <c r="E12" s="14">
        <v>2</v>
      </c>
      <c r="F12" s="14">
        <v>3</v>
      </c>
      <c r="G12" s="14">
        <v>4</v>
      </c>
      <c r="H12" s="14">
        <v>5</v>
      </c>
      <c r="I12" s="137" t="s">
        <v>63</v>
      </c>
      <c r="J12" s="137" t="s">
        <v>71</v>
      </c>
    </row>
    <row r="13" spans="1:15" customFormat="1" ht="31.2">
      <c r="A13" s="15">
        <v>1</v>
      </c>
      <c r="B13" s="2" t="s">
        <v>30</v>
      </c>
      <c r="C13" s="1" t="s">
        <v>7</v>
      </c>
      <c r="D13" s="61"/>
      <c r="E13" s="2" t="s">
        <v>216</v>
      </c>
      <c r="F13" s="2" t="s">
        <v>76</v>
      </c>
      <c r="G13" s="2"/>
      <c r="H13" s="2"/>
      <c r="I13" s="137">
        <v>3</v>
      </c>
      <c r="J13" s="137" t="s">
        <v>28</v>
      </c>
      <c r="K13" s="138" t="s">
        <v>217</v>
      </c>
    </row>
    <row r="14" spans="1:15" customFormat="1" ht="31.2">
      <c r="A14" s="15">
        <v>2</v>
      </c>
      <c r="B14" s="2" t="s">
        <v>213</v>
      </c>
      <c r="C14" s="2" t="s">
        <v>6</v>
      </c>
      <c r="D14" s="2" t="s">
        <v>207</v>
      </c>
      <c r="E14" s="61"/>
      <c r="F14" s="2" t="s">
        <v>76</v>
      </c>
      <c r="G14" s="2" t="s">
        <v>208</v>
      </c>
      <c r="H14" s="2" t="s">
        <v>205</v>
      </c>
      <c r="I14" s="137">
        <v>4</v>
      </c>
      <c r="J14" s="137" t="s">
        <v>27</v>
      </c>
      <c r="K14" s="139" t="s">
        <v>217</v>
      </c>
    </row>
    <row r="15" spans="1:15" customFormat="1" ht="31.2">
      <c r="A15" s="15">
        <v>3</v>
      </c>
      <c r="B15" s="2" t="s">
        <v>214</v>
      </c>
      <c r="C15" s="2" t="s">
        <v>8</v>
      </c>
      <c r="D15" s="2" t="s">
        <v>206</v>
      </c>
      <c r="E15" s="2" t="s">
        <v>208</v>
      </c>
      <c r="F15" s="61"/>
      <c r="G15" s="2" t="s">
        <v>208</v>
      </c>
      <c r="H15" s="2" t="s">
        <v>208</v>
      </c>
      <c r="I15" s="137">
        <v>2</v>
      </c>
      <c r="J15" s="137" t="s">
        <v>29</v>
      </c>
      <c r="K15" s="138" t="s">
        <v>217</v>
      </c>
    </row>
    <row r="16" spans="1:15" customFormat="1" ht="31.2">
      <c r="A16" s="15">
        <v>4</v>
      </c>
      <c r="B16" s="2" t="s">
        <v>79</v>
      </c>
      <c r="C16" s="2" t="s">
        <v>6</v>
      </c>
      <c r="D16" s="2" t="s">
        <v>219</v>
      </c>
      <c r="E16" s="2" t="s">
        <v>220</v>
      </c>
      <c r="F16" s="2" t="s">
        <v>76</v>
      </c>
      <c r="G16" s="61"/>
      <c r="H16" s="2" t="s">
        <v>210</v>
      </c>
      <c r="I16" s="137">
        <v>7</v>
      </c>
      <c r="J16" s="137" t="s">
        <v>28</v>
      </c>
      <c r="K16" s="138" t="s">
        <v>218</v>
      </c>
    </row>
    <row r="17" spans="1:14" customFormat="1" ht="31.2">
      <c r="A17" s="15">
        <v>5</v>
      </c>
      <c r="B17" s="2" t="s">
        <v>215</v>
      </c>
      <c r="C17" s="2" t="s">
        <v>8</v>
      </c>
      <c r="D17" s="2"/>
      <c r="E17" s="2" t="s">
        <v>206</v>
      </c>
      <c r="F17" s="2" t="s">
        <v>211</v>
      </c>
      <c r="G17" s="2" t="s">
        <v>76</v>
      </c>
      <c r="H17" s="61"/>
      <c r="I17" s="137">
        <v>7</v>
      </c>
      <c r="J17" s="137" t="s">
        <v>27</v>
      </c>
      <c r="K17" s="138" t="s">
        <v>218</v>
      </c>
    </row>
    <row r="18" spans="1:14" customFormat="1" ht="13.2"/>
    <row r="19" spans="1:14" customFormat="1">
      <c r="A19" s="7" t="s">
        <v>221</v>
      </c>
      <c r="B19" s="5"/>
      <c r="C19" s="10"/>
      <c r="D19" s="5"/>
      <c r="E19" s="5"/>
      <c r="F19" s="5"/>
      <c r="G19" s="5"/>
      <c r="H19" s="5"/>
      <c r="I19" s="5"/>
    </row>
    <row r="20" spans="1:14" customFormat="1">
      <c r="A20" s="11"/>
      <c r="B20" s="11" t="s">
        <v>2</v>
      </c>
      <c r="C20" s="11" t="s">
        <v>0</v>
      </c>
      <c r="D20" s="11">
        <v>1</v>
      </c>
      <c r="E20" s="11">
        <v>2</v>
      </c>
      <c r="F20" s="11">
        <v>3</v>
      </c>
      <c r="G20" s="11">
        <v>4</v>
      </c>
      <c r="H20" s="59" t="s">
        <v>1</v>
      </c>
      <c r="I20" s="11" t="s">
        <v>3</v>
      </c>
    </row>
    <row r="21" spans="1:14" customFormat="1" ht="31.2">
      <c r="A21" s="11">
        <v>1</v>
      </c>
      <c r="B21" s="1" t="s">
        <v>222</v>
      </c>
      <c r="C21" s="1" t="s">
        <v>6</v>
      </c>
      <c r="D21" s="60"/>
      <c r="E21" s="50" t="s">
        <v>225</v>
      </c>
      <c r="F21" s="1" t="s">
        <v>76</v>
      </c>
      <c r="G21" s="1" t="s">
        <v>207</v>
      </c>
      <c r="H21" s="44">
        <v>5</v>
      </c>
      <c r="I21" s="20" t="s">
        <v>28</v>
      </c>
    </row>
    <row r="22" spans="1:14" customFormat="1" ht="31.2">
      <c r="A22" s="11">
        <v>2</v>
      </c>
      <c r="B22" s="1" t="s">
        <v>223</v>
      </c>
      <c r="C22" s="1" t="s">
        <v>6</v>
      </c>
      <c r="D22" s="1" t="s">
        <v>226</v>
      </c>
      <c r="E22" s="60"/>
      <c r="F22" s="1" t="s">
        <v>227</v>
      </c>
      <c r="G22" s="1" t="s">
        <v>226</v>
      </c>
      <c r="H22" s="44">
        <v>6</v>
      </c>
      <c r="I22" s="20" t="s">
        <v>27</v>
      </c>
    </row>
    <row r="23" spans="1:14" customFormat="1" ht="31.2">
      <c r="A23" s="11">
        <v>3</v>
      </c>
      <c r="B23" s="1" t="s">
        <v>94</v>
      </c>
      <c r="C23" s="1" t="s">
        <v>6</v>
      </c>
      <c r="D23" s="1" t="s">
        <v>77</v>
      </c>
      <c r="E23" s="1" t="s">
        <v>228</v>
      </c>
      <c r="F23" s="60"/>
      <c r="G23" s="1" t="s">
        <v>229</v>
      </c>
      <c r="H23" s="44">
        <v>3</v>
      </c>
      <c r="I23" s="20" t="s">
        <v>101</v>
      </c>
    </row>
    <row r="24" spans="1:14" customFormat="1" ht="31.2">
      <c r="A24" s="45">
        <v>4</v>
      </c>
      <c r="B24" s="44" t="s">
        <v>224</v>
      </c>
      <c r="C24" s="1" t="s">
        <v>6</v>
      </c>
      <c r="D24" s="1" t="s">
        <v>78</v>
      </c>
      <c r="E24" s="1" t="s">
        <v>230</v>
      </c>
      <c r="F24" s="1" t="s">
        <v>227</v>
      </c>
      <c r="G24" s="60"/>
      <c r="H24" s="44">
        <v>4</v>
      </c>
      <c r="I24" s="45" t="s">
        <v>29</v>
      </c>
    </row>
    <row r="25" spans="1:14" customFormat="1" ht="13.2"/>
    <row r="26" spans="1:14" customFormat="1">
      <c r="A26" s="7" t="s">
        <v>231</v>
      </c>
      <c r="B26" s="5"/>
      <c r="C26" s="10"/>
      <c r="D26" s="5"/>
      <c r="E26" s="5"/>
      <c r="F26" s="5"/>
      <c r="G26" s="5"/>
      <c r="H26" s="5"/>
      <c r="I26" s="5"/>
    </row>
    <row r="27" spans="1:14" customFormat="1">
      <c r="A27" s="11"/>
      <c r="B27" s="11" t="s">
        <v>2</v>
      </c>
      <c r="C27" s="11" t="s">
        <v>0</v>
      </c>
      <c r="D27" s="11">
        <v>1</v>
      </c>
      <c r="E27" s="11">
        <v>2</v>
      </c>
      <c r="F27" s="11">
        <v>3</v>
      </c>
      <c r="G27" s="11">
        <v>4</v>
      </c>
      <c r="H27" s="59" t="s">
        <v>1</v>
      </c>
      <c r="I27" s="11" t="s">
        <v>3</v>
      </c>
    </row>
    <row r="28" spans="1:14" customFormat="1" ht="31.2">
      <c r="A28" s="11">
        <v>1</v>
      </c>
      <c r="B28" s="1" t="s">
        <v>232</v>
      </c>
      <c r="C28" s="1" t="s">
        <v>8</v>
      </c>
      <c r="D28" s="60"/>
      <c r="E28" s="50" t="s">
        <v>225</v>
      </c>
      <c r="F28" s="1" t="s">
        <v>76</v>
      </c>
      <c r="G28" s="1" t="s">
        <v>207</v>
      </c>
      <c r="H28" s="44">
        <v>5</v>
      </c>
      <c r="I28" s="20" t="s">
        <v>28</v>
      </c>
    </row>
    <row r="29" spans="1:14" customFormat="1" ht="31.2">
      <c r="A29" s="11">
        <v>2</v>
      </c>
      <c r="B29" s="1" t="s">
        <v>233</v>
      </c>
      <c r="C29" s="1" t="s">
        <v>6</v>
      </c>
      <c r="D29" s="1" t="s">
        <v>239</v>
      </c>
      <c r="E29" s="60"/>
      <c r="F29" s="1" t="s">
        <v>77</v>
      </c>
      <c r="G29" s="1" t="s">
        <v>240</v>
      </c>
      <c r="H29" s="44">
        <v>4</v>
      </c>
      <c r="I29" s="20" t="s">
        <v>29</v>
      </c>
    </row>
    <row r="30" spans="1:14" customFormat="1" ht="31.2">
      <c r="A30" s="11">
        <v>3</v>
      </c>
      <c r="B30" s="1" t="s">
        <v>234</v>
      </c>
      <c r="C30" s="1" t="s">
        <v>8</v>
      </c>
      <c r="D30" s="1" t="s">
        <v>236</v>
      </c>
      <c r="E30" s="1" t="s">
        <v>237</v>
      </c>
      <c r="F30" s="60"/>
      <c r="G30" s="1" t="s">
        <v>238</v>
      </c>
      <c r="H30" s="44">
        <v>6</v>
      </c>
      <c r="I30" s="20" t="s">
        <v>27</v>
      </c>
    </row>
    <row r="31" spans="1:14" customFormat="1" ht="31.2">
      <c r="A31" s="45">
        <v>4</v>
      </c>
      <c r="B31" s="44" t="s">
        <v>235</v>
      </c>
      <c r="C31" s="1" t="s">
        <v>8</v>
      </c>
      <c r="D31" s="1" t="s">
        <v>77</v>
      </c>
      <c r="E31" s="1" t="s">
        <v>77</v>
      </c>
      <c r="F31" s="1" t="s">
        <v>77</v>
      </c>
      <c r="G31" s="60"/>
      <c r="H31" s="44">
        <v>3</v>
      </c>
      <c r="I31" s="45" t="s">
        <v>101</v>
      </c>
    </row>
    <row r="32" spans="1:14" customFormat="1" ht="13.2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</row>
    <row r="33" spans="1:14" customFormat="1" ht="13.8">
      <c r="A33" s="112"/>
      <c r="B33" s="140" t="s">
        <v>243</v>
      </c>
      <c r="C33" s="11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</row>
    <row r="34" spans="1:14" customFormat="1" ht="13.8">
      <c r="A34" s="112"/>
      <c r="B34" s="140" t="s">
        <v>241</v>
      </c>
      <c r="C34" s="140" t="s">
        <v>242</v>
      </c>
      <c r="D34" s="141" t="s">
        <v>247</v>
      </c>
      <c r="E34" s="53"/>
      <c r="F34" s="53"/>
      <c r="G34" s="53" t="s">
        <v>249</v>
      </c>
      <c r="H34" s="53" t="s">
        <v>251</v>
      </c>
      <c r="I34" s="53"/>
      <c r="J34" s="53"/>
      <c r="K34" s="53"/>
      <c r="L34" s="53"/>
      <c r="M34" s="53"/>
      <c r="N34" s="53"/>
    </row>
    <row r="35" spans="1:14" customFormat="1" ht="13.8">
      <c r="A35" s="112"/>
      <c r="B35" s="112"/>
      <c r="C35" s="112"/>
      <c r="D35" s="142"/>
      <c r="E35" s="53"/>
      <c r="F35" s="53"/>
      <c r="G35" s="144"/>
      <c r="H35" s="145"/>
      <c r="I35" s="145"/>
      <c r="J35" s="145"/>
      <c r="K35" s="145"/>
      <c r="L35" s="53"/>
      <c r="M35" s="53"/>
      <c r="N35" s="53"/>
    </row>
    <row r="36" spans="1:14" customFormat="1" ht="13.8">
      <c r="A36" s="112"/>
      <c r="B36" s="112" t="s">
        <v>244</v>
      </c>
      <c r="C36" s="112"/>
      <c r="D36" s="143"/>
      <c r="E36" s="144"/>
      <c r="F36" s="146"/>
      <c r="G36" s="147"/>
      <c r="H36" s="148"/>
      <c r="I36" s="148"/>
      <c r="J36" s="148"/>
      <c r="K36" s="148"/>
      <c r="L36" s="53"/>
      <c r="M36" s="53"/>
      <c r="N36" s="53"/>
    </row>
    <row r="37" spans="1:14" customFormat="1" ht="13.8">
      <c r="A37" s="112"/>
      <c r="B37" s="112" t="s">
        <v>245</v>
      </c>
      <c r="C37" s="112" t="s">
        <v>246</v>
      </c>
      <c r="D37" s="141" t="s">
        <v>248</v>
      </c>
      <c r="E37" s="53"/>
      <c r="F37" s="53"/>
      <c r="G37" s="53" t="s">
        <v>250</v>
      </c>
      <c r="H37" s="53" t="s">
        <v>252</v>
      </c>
      <c r="I37" s="53"/>
      <c r="J37" s="53"/>
      <c r="K37" s="53"/>
      <c r="L37" s="53"/>
      <c r="M37" s="53"/>
      <c r="N37" s="53"/>
    </row>
    <row r="38" spans="1:14" customFormat="1" ht="13.2"/>
    <row r="39" spans="1:14" customFormat="1" ht="13.8">
      <c r="A39" s="149" t="s">
        <v>27</v>
      </c>
      <c r="B39" s="149" t="s">
        <v>246</v>
      </c>
    </row>
    <row r="40" spans="1:14" customFormat="1" ht="13.8">
      <c r="A40" s="149" t="s">
        <v>28</v>
      </c>
      <c r="B40" s="149" t="s">
        <v>241</v>
      </c>
    </row>
    <row r="41" spans="1:14" customFormat="1" ht="13.8">
      <c r="A41" s="149" t="s">
        <v>29</v>
      </c>
      <c r="B41" s="149" t="s">
        <v>242</v>
      </c>
    </row>
    <row r="42" spans="1:14" customFormat="1" ht="13.8">
      <c r="A42" s="149" t="s">
        <v>101</v>
      </c>
      <c r="B42" s="149" t="s">
        <v>245</v>
      </c>
    </row>
    <row r="43" spans="1:14" customFormat="1" ht="13.8">
      <c r="A43" s="149" t="s">
        <v>114</v>
      </c>
      <c r="B43" s="149" t="s">
        <v>253</v>
      </c>
    </row>
    <row r="44" spans="1:14" customFormat="1" ht="13.8">
      <c r="A44" s="149" t="s">
        <v>150</v>
      </c>
      <c r="B44" s="149" t="s">
        <v>254</v>
      </c>
    </row>
    <row r="45" spans="1:14" customFormat="1" ht="13.8">
      <c r="A45" s="149" t="s">
        <v>255</v>
      </c>
      <c r="B45" s="149" t="s">
        <v>256</v>
      </c>
    </row>
    <row r="46" spans="1:14" customFormat="1" ht="13.8">
      <c r="A46" s="149" t="s">
        <v>257</v>
      </c>
      <c r="B46" s="149" t="s">
        <v>258</v>
      </c>
    </row>
    <row r="47" spans="1:14" customFormat="1" ht="13.2"/>
    <row r="48" spans="1:14" customFormat="1" ht="13.2"/>
    <row r="49" customFormat="1" ht="13.2"/>
    <row r="50" customFormat="1" ht="13.2"/>
    <row r="51" customFormat="1" ht="13.2"/>
    <row r="52" customFormat="1" ht="13.2"/>
    <row r="53" customFormat="1" ht="13.2"/>
    <row r="54" customFormat="1" ht="13.2"/>
    <row r="55" customFormat="1" ht="13.2"/>
    <row r="56" customFormat="1" ht="13.2"/>
    <row r="57" customFormat="1" ht="13.2"/>
    <row r="58" customFormat="1" ht="13.2"/>
    <row r="59" customFormat="1" ht="13.2"/>
    <row r="60" customFormat="1" ht="13.2"/>
    <row r="61" customFormat="1" ht="13.2"/>
    <row r="62" customFormat="1" ht="13.2"/>
    <row r="63" customFormat="1" ht="13.2"/>
    <row r="64" customFormat="1" ht="13.2"/>
    <row r="65" customFormat="1" ht="13.2"/>
    <row r="66" customFormat="1" ht="13.2"/>
    <row r="67" customFormat="1" ht="13.2"/>
    <row r="68" customFormat="1" ht="13.2"/>
    <row r="69" customFormat="1" ht="13.2"/>
    <row r="70" customFormat="1" ht="13.2"/>
    <row r="71" customFormat="1" ht="13.2"/>
    <row r="72" customFormat="1" ht="13.2"/>
    <row r="73" customFormat="1" ht="13.2"/>
    <row r="74" customFormat="1" ht="13.2"/>
    <row r="75" customFormat="1" ht="13.2"/>
    <row r="76" customFormat="1" ht="13.2"/>
    <row r="77" customFormat="1" ht="13.2"/>
    <row r="78" customFormat="1" ht="13.2"/>
    <row r="79" customFormat="1" ht="13.2"/>
    <row r="80" customFormat="1" ht="13.2"/>
    <row r="81" spans="1:14" customFormat="1" ht="13.2"/>
    <row r="82" spans="1:14" customFormat="1" ht="13.2"/>
    <row r="83" spans="1:14" customFormat="1" ht="13.2"/>
    <row r="84" spans="1:14" customFormat="1" ht="13.2"/>
    <row r="85" spans="1:14" customFormat="1" ht="13.2"/>
    <row r="86" spans="1:14" customFormat="1" ht="13.2"/>
    <row r="87" spans="1:14" customFormat="1" ht="13.2"/>
    <row r="88" spans="1:14" customFormat="1" ht="13.2"/>
    <row r="89" spans="1:14" customFormat="1" ht="13.2"/>
    <row r="90" spans="1:14" customFormat="1" ht="25.8" customHeight="1"/>
    <row r="91" spans="1:14" customFormat="1" ht="13.2"/>
    <row r="92" spans="1:14" customFormat="1" ht="13.2"/>
    <row r="93" spans="1:14" customFormat="1" ht="13.2"/>
    <row r="94" spans="1:14" customFormat="1" ht="13.2"/>
    <row r="95" spans="1:14" customFormat="1" ht="13.2"/>
    <row r="96" spans="1:14">
      <c r="A96"/>
      <c r="B96"/>
      <c r="C96"/>
      <c r="D96"/>
      <c r="E96"/>
      <c r="F96"/>
      <c r="G96"/>
      <c r="H96"/>
      <c r="I96"/>
      <c r="J96"/>
      <c r="K96"/>
      <c r="L96"/>
      <c r="M96"/>
      <c r="N96"/>
    </row>
    <row r="97" spans="1:14">
      <c r="A97"/>
      <c r="B97"/>
      <c r="C97"/>
      <c r="D97"/>
      <c r="E97"/>
      <c r="F97"/>
      <c r="G97"/>
      <c r="H97"/>
      <c r="I97"/>
      <c r="J97"/>
      <c r="K97"/>
      <c r="L97"/>
      <c r="M97"/>
      <c r="N97"/>
    </row>
    <row r="98" spans="1:14">
      <c r="A98"/>
      <c r="B98"/>
      <c r="C98"/>
      <c r="D98"/>
      <c r="E98"/>
      <c r="F98"/>
      <c r="G98"/>
      <c r="H98"/>
      <c r="I98"/>
      <c r="J98"/>
      <c r="K98"/>
      <c r="L98"/>
      <c r="M98"/>
      <c r="N98"/>
    </row>
    <row r="99" spans="1:14">
      <c r="A99"/>
      <c r="B99"/>
      <c r="C99"/>
      <c r="D99"/>
      <c r="E99"/>
      <c r="F99"/>
      <c r="G99"/>
      <c r="H99"/>
      <c r="I99"/>
      <c r="J99"/>
      <c r="K99"/>
      <c r="L99"/>
      <c r="M99"/>
      <c r="N99"/>
    </row>
    <row r="100" spans="1:14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</row>
    <row r="101" spans="1:14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</row>
    <row r="102" spans="1:14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</row>
    <row r="103" spans="1:14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</row>
    <row r="104" spans="1:14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</row>
    <row r="105" spans="1:14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</row>
    <row r="106" spans="1:14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</row>
    <row r="107" spans="1:14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</row>
    <row r="108" spans="1:14">
      <c r="A108"/>
      <c r="B108"/>
      <c r="C108"/>
      <c r="D108"/>
      <c r="E108"/>
      <c r="F108"/>
      <c r="G108"/>
      <c r="H108"/>
      <c r="I108"/>
      <c r="J108"/>
      <c r="K108"/>
      <c r="L108"/>
    </row>
    <row r="109" spans="1:14" ht="44.1" customHeight="1">
      <c r="A109"/>
      <c r="B109"/>
      <c r="C109"/>
      <c r="D109"/>
      <c r="E109"/>
      <c r="F109"/>
      <c r="G109"/>
      <c r="H109"/>
      <c r="I109"/>
      <c r="J109"/>
      <c r="K109"/>
      <c r="L109"/>
    </row>
    <row r="110" spans="1:14">
      <c r="A110"/>
      <c r="B110"/>
      <c r="C110"/>
      <c r="D110"/>
      <c r="E110"/>
      <c r="F110"/>
      <c r="G110"/>
      <c r="H110"/>
      <c r="I110"/>
      <c r="J110"/>
      <c r="K110"/>
      <c r="L110"/>
    </row>
    <row r="111" spans="1:14">
      <c r="A111"/>
      <c r="B111"/>
      <c r="C111"/>
      <c r="D111"/>
      <c r="E111"/>
      <c r="F111"/>
      <c r="G111"/>
      <c r="H111"/>
      <c r="I111"/>
      <c r="J111"/>
      <c r="K111"/>
      <c r="L111"/>
    </row>
    <row r="112" spans="1:14">
      <c r="A112"/>
      <c r="B112"/>
      <c r="C112"/>
      <c r="D112"/>
      <c r="E112"/>
      <c r="F112"/>
      <c r="G112"/>
      <c r="H112"/>
      <c r="I112"/>
      <c r="J112"/>
      <c r="K112"/>
      <c r="L112"/>
    </row>
    <row r="113" spans="1:14">
      <c r="A113"/>
      <c r="B113"/>
      <c r="C113"/>
      <c r="D113"/>
      <c r="E113"/>
      <c r="F113"/>
      <c r="G113"/>
      <c r="H113"/>
      <c r="I113"/>
      <c r="J113"/>
      <c r="K113"/>
      <c r="L113"/>
    </row>
    <row r="114" spans="1:14">
      <c r="A114"/>
      <c r="B114"/>
      <c r="C114"/>
      <c r="D114"/>
      <c r="E114"/>
      <c r="F114"/>
      <c r="G114"/>
      <c r="H114"/>
      <c r="I114"/>
      <c r="J114"/>
      <c r="K114"/>
      <c r="L114"/>
    </row>
    <row r="115" spans="1:14">
      <c r="A115"/>
      <c r="B115"/>
      <c r="C115"/>
      <c r="D115"/>
      <c r="E115"/>
      <c r="F115"/>
      <c r="G115"/>
      <c r="H115"/>
      <c r="I115"/>
      <c r="J115"/>
      <c r="K115"/>
      <c r="L115"/>
    </row>
    <row r="116" spans="1:14">
      <c r="A116"/>
      <c r="B116"/>
      <c r="C116"/>
      <c r="D116"/>
      <c r="E116"/>
      <c r="F116"/>
      <c r="G116"/>
      <c r="H116"/>
      <c r="I116"/>
      <c r="J116"/>
      <c r="K116"/>
      <c r="L116"/>
    </row>
    <row r="117" spans="1:14">
      <c r="A117"/>
      <c r="B117"/>
      <c r="C117"/>
      <c r="D117"/>
      <c r="E117"/>
      <c r="F117"/>
      <c r="G117"/>
      <c r="H117"/>
      <c r="I117"/>
      <c r="J117"/>
      <c r="K117"/>
      <c r="L117"/>
    </row>
    <row r="118" spans="1:14">
      <c r="A118"/>
      <c r="B118"/>
      <c r="C118"/>
      <c r="D118"/>
      <c r="E118"/>
      <c r="F118"/>
      <c r="G118"/>
      <c r="H118"/>
      <c r="I118"/>
      <c r="J118"/>
      <c r="K118"/>
      <c r="L118"/>
    </row>
    <row r="119" spans="1:14">
      <c r="A119"/>
      <c r="B119"/>
      <c r="C119"/>
      <c r="D119"/>
      <c r="E119"/>
      <c r="F119"/>
      <c r="G119"/>
      <c r="H119"/>
      <c r="I119"/>
      <c r="J119"/>
      <c r="K119"/>
      <c r="L119"/>
    </row>
    <row r="120" spans="1:14">
      <c r="A120"/>
      <c r="B120"/>
      <c r="C120"/>
      <c r="D120"/>
      <c r="E120"/>
      <c r="F120"/>
      <c r="G120"/>
      <c r="H120"/>
      <c r="I120"/>
      <c r="J120"/>
      <c r="K120"/>
      <c r="L120"/>
    </row>
    <row r="121" spans="1:14">
      <c r="A121"/>
      <c r="B121"/>
      <c r="C121"/>
      <c r="D121"/>
      <c r="E121"/>
      <c r="F121"/>
      <c r="G121"/>
      <c r="H121"/>
      <c r="I121"/>
      <c r="J121"/>
      <c r="K121"/>
      <c r="L121"/>
    </row>
    <row r="122" spans="1:14">
      <c r="A122"/>
      <c r="B122"/>
      <c r="C122"/>
      <c r="D122"/>
      <c r="E122"/>
      <c r="F122"/>
      <c r="G122"/>
      <c r="H122"/>
      <c r="I122"/>
      <c r="J122"/>
      <c r="K122"/>
      <c r="L122"/>
    </row>
    <row r="123" spans="1:14">
      <c r="A123"/>
      <c r="B123"/>
      <c r="C123"/>
      <c r="D123"/>
      <c r="E123"/>
      <c r="F123"/>
      <c r="G123"/>
      <c r="H123"/>
      <c r="I123"/>
      <c r="J123"/>
      <c r="K123"/>
      <c r="L123"/>
    </row>
    <row r="127" spans="1:14">
      <c r="M127" s="12"/>
      <c r="N127" s="12"/>
    </row>
  </sheetData>
  <mergeCells count="1">
    <mergeCell ref="A1:O1"/>
  </mergeCells>
  <pageMargins left="0.31496062992125984" right="0.11811023622047245" top="0.35433070866141736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71"/>
  <sheetViews>
    <sheetView topLeftCell="A39" zoomScale="114" workbookViewId="0">
      <selection activeCell="D4" sqref="D4"/>
    </sheetView>
  </sheetViews>
  <sheetFormatPr defaultColWidth="11.44140625" defaultRowHeight="13.2"/>
  <cols>
    <col min="1" max="1" width="3.109375" bestFit="1" customWidth="1"/>
    <col min="2" max="2" width="15.44140625" bestFit="1" customWidth="1"/>
    <col min="3" max="3" width="14.88671875" customWidth="1"/>
    <col min="4" max="6" width="8.33203125" customWidth="1"/>
    <col min="7" max="7" width="10.21875" customWidth="1"/>
    <col min="8" max="8" width="10.109375" customWidth="1"/>
    <col min="9" max="9" width="10.33203125" customWidth="1"/>
    <col min="10" max="10" width="11" customWidth="1"/>
    <col min="11" max="15" width="8.33203125" customWidth="1"/>
    <col min="19" max="19" width="12.88671875" customWidth="1"/>
  </cols>
  <sheetData>
    <row r="1" spans="1:13" ht="17.399999999999999">
      <c r="A1" s="195" t="s">
        <v>195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3" ht="17.399999999999999">
      <c r="A2" s="6"/>
      <c r="B2" s="6"/>
      <c r="C2" s="8"/>
      <c r="D2" s="8"/>
      <c r="E2" s="8"/>
      <c r="F2" s="8"/>
      <c r="G2" s="8"/>
      <c r="H2" s="8"/>
      <c r="I2" s="6"/>
      <c r="J2" s="6"/>
      <c r="K2" s="6"/>
      <c r="L2" s="6"/>
      <c r="M2" s="6"/>
    </row>
    <row r="3" spans="1:13" ht="18">
      <c r="A3" s="5"/>
      <c r="B3" s="160" t="s">
        <v>304</v>
      </c>
      <c r="C3" s="160"/>
      <c r="D3" s="4"/>
      <c r="E3" s="16"/>
      <c r="F3" s="4"/>
      <c r="G3" s="41"/>
      <c r="H3" s="41"/>
      <c r="I3" s="6"/>
      <c r="J3" s="6"/>
      <c r="K3" s="6"/>
      <c r="L3" s="6"/>
      <c r="M3" s="6"/>
    </row>
    <row r="4" spans="1:13">
      <c r="B4" s="42" t="s">
        <v>45</v>
      </c>
      <c r="C4" s="43" t="s">
        <v>43</v>
      </c>
    </row>
    <row r="6" spans="1:13" ht="15" customHeight="1">
      <c r="A6" s="7" t="s">
        <v>134</v>
      </c>
      <c r="B6" s="5"/>
      <c r="C6" s="5"/>
      <c r="D6" s="5"/>
      <c r="E6" s="5"/>
      <c r="F6" s="5"/>
      <c r="G6" s="5"/>
      <c r="H6" s="5"/>
      <c r="I6" s="5"/>
    </row>
    <row r="7" spans="1:13" ht="15" customHeight="1">
      <c r="A7" s="11"/>
      <c r="B7" s="11" t="s">
        <v>2</v>
      </c>
      <c r="C7" s="11" t="s">
        <v>0</v>
      </c>
      <c r="D7" s="11">
        <v>1</v>
      </c>
      <c r="E7" s="11">
        <v>2</v>
      </c>
      <c r="F7" s="11">
        <v>3</v>
      </c>
      <c r="G7" s="11" t="s">
        <v>63</v>
      </c>
      <c r="H7" s="11" t="s">
        <v>71</v>
      </c>
    </row>
    <row r="8" spans="1:13" ht="35.1" customHeight="1">
      <c r="A8" s="11">
        <v>1</v>
      </c>
      <c r="B8" s="18" t="s">
        <v>44</v>
      </c>
      <c r="C8" s="1" t="s">
        <v>6</v>
      </c>
      <c r="D8" s="51"/>
      <c r="E8" s="1">
        <v>0</v>
      </c>
      <c r="F8" s="1">
        <v>1</v>
      </c>
      <c r="G8" s="44">
        <v>2</v>
      </c>
      <c r="H8" s="44" t="s">
        <v>28</v>
      </c>
    </row>
    <row r="9" spans="1:13" ht="35.1" customHeight="1">
      <c r="A9" s="11">
        <v>2</v>
      </c>
      <c r="B9" s="18" t="s">
        <v>26</v>
      </c>
      <c r="C9" s="1" t="s">
        <v>7</v>
      </c>
      <c r="D9" s="1">
        <v>1</v>
      </c>
      <c r="E9" s="51"/>
      <c r="F9" s="1">
        <v>1</v>
      </c>
      <c r="G9" s="44">
        <v>2</v>
      </c>
      <c r="H9" s="44" t="s">
        <v>27</v>
      </c>
    </row>
    <row r="10" spans="1:13" ht="35.1" customHeight="1">
      <c r="A10" s="11">
        <v>3</v>
      </c>
      <c r="B10" s="18" t="s">
        <v>136</v>
      </c>
      <c r="C10" s="1" t="s">
        <v>7</v>
      </c>
      <c r="D10" s="1">
        <v>0</v>
      </c>
      <c r="E10" s="44">
        <v>0</v>
      </c>
      <c r="F10" s="51"/>
      <c r="G10" s="44">
        <v>0</v>
      </c>
      <c r="H10" s="44" t="s">
        <v>29</v>
      </c>
    </row>
    <row r="11" spans="1:13" ht="35.1" customHeight="1"/>
    <row r="12" spans="1:13" ht="15" customHeight="1"/>
    <row r="13" spans="1:13" ht="15" customHeight="1">
      <c r="A13" s="7" t="s">
        <v>133</v>
      </c>
      <c r="B13" s="5"/>
      <c r="C13" s="5"/>
      <c r="D13" s="5"/>
      <c r="E13" s="5"/>
      <c r="F13" s="5"/>
      <c r="G13" s="5"/>
      <c r="H13" s="5"/>
      <c r="I13" s="5"/>
    </row>
    <row r="14" spans="1:13" ht="15" customHeight="1">
      <c r="A14" s="11"/>
      <c r="B14" s="11" t="s">
        <v>2</v>
      </c>
      <c r="C14" s="11" t="s">
        <v>0</v>
      </c>
      <c r="D14" s="11">
        <v>1</v>
      </c>
      <c r="E14" s="11">
        <v>2</v>
      </c>
      <c r="F14" s="11">
        <v>3</v>
      </c>
      <c r="G14" s="11">
        <v>4</v>
      </c>
      <c r="H14" s="11">
        <v>5</v>
      </c>
      <c r="I14" s="58">
        <v>6</v>
      </c>
      <c r="J14" s="115" t="s">
        <v>63</v>
      </c>
      <c r="K14" s="116" t="s">
        <v>71</v>
      </c>
    </row>
    <row r="15" spans="1:13" ht="35.1" customHeight="1">
      <c r="A15" s="11">
        <v>1</v>
      </c>
      <c r="B15" s="18" t="s">
        <v>128</v>
      </c>
      <c r="C15" s="1" t="s">
        <v>6</v>
      </c>
      <c r="D15" s="52"/>
      <c r="E15" s="50">
        <v>1</v>
      </c>
      <c r="F15" s="50">
        <v>1</v>
      </c>
      <c r="G15" s="47">
        <v>1</v>
      </c>
      <c r="H15" s="47">
        <v>0</v>
      </c>
      <c r="I15" s="104">
        <v>0</v>
      </c>
      <c r="J15" s="47">
        <v>3</v>
      </c>
      <c r="K15" s="47" t="s">
        <v>28</v>
      </c>
    </row>
    <row r="16" spans="1:13" ht="35.1" customHeight="1">
      <c r="A16" s="11">
        <v>2</v>
      </c>
      <c r="B16" s="18" t="s">
        <v>129</v>
      </c>
      <c r="C16" s="1" t="s">
        <v>7</v>
      </c>
      <c r="D16" s="50">
        <v>0</v>
      </c>
      <c r="E16" s="52"/>
      <c r="F16" s="50">
        <v>1</v>
      </c>
      <c r="G16" s="47">
        <v>1</v>
      </c>
      <c r="H16" s="47">
        <v>1</v>
      </c>
      <c r="I16" s="104">
        <v>0</v>
      </c>
      <c r="J16" s="47">
        <v>3</v>
      </c>
      <c r="K16" s="47" t="s">
        <v>101</v>
      </c>
    </row>
    <row r="17" spans="1:20" ht="35.1" customHeight="1">
      <c r="A17" s="11">
        <v>3</v>
      </c>
      <c r="B17" s="18" t="s">
        <v>130</v>
      </c>
      <c r="C17" s="1" t="s">
        <v>7</v>
      </c>
      <c r="D17" s="50">
        <v>0</v>
      </c>
      <c r="E17" s="50">
        <v>0</v>
      </c>
      <c r="F17" s="52"/>
      <c r="G17" s="47">
        <v>0</v>
      </c>
      <c r="H17" s="47">
        <v>0</v>
      </c>
      <c r="I17" s="104">
        <v>0</v>
      </c>
      <c r="J17" s="47">
        <v>0</v>
      </c>
      <c r="K17" s="47" t="s">
        <v>27</v>
      </c>
      <c r="L17" s="43" t="s">
        <v>132</v>
      </c>
    </row>
    <row r="18" spans="1:20" ht="35.1" customHeight="1">
      <c r="A18" s="11">
        <v>4</v>
      </c>
      <c r="B18" s="18" t="s">
        <v>135</v>
      </c>
      <c r="C18" s="1" t="s">
        <v>7</v>
      </c>
      <c r="D18" s="50">
        <v>0</v>
      </c>
      <c r="E18" s="50">
        <v>0</v>
      </c>
      <c r="F18" s="50">
        <v>1</v>
      </c>
      <c r="G18" s="52"/>
      <c r="H18" s="47">
        <v>0</v>
      </c>
      <c r="I18" s="104">
        <v>0</v>
      </c>
      <c r="J18" s="47">
        <v>1</v>
      </c>
      <c r="K18" s="47" t="s">
        <v>114</v>
      </c>
    </row>
    <row r="19" spans="1:20" ht="35.1" customHeight="1">
      <c r="A19" s="11">
        <v>5</v>
      </c>
      <c r="B19" s="18" t="s">
        <v>131</v>
      </c>
      <c r="C19" s="1" t="s">
        <v>7</v>
      </c>
      <c r="D19" s="50">
        <v>1</v>
      </c>
      <c r="E19" s="50">
        <v>0</v>
      </c>
      <c r="F19" s="50">
        <v>1</v>
      </c>
      <c r="G19" s="107">
        <v>1</v>
      </c>
      <c r="H19" s="108"/>
      <c r="I19" s="45">
        <v>0</v>
      </c>
      <c r="J19" s="47">
        <v>3</v>
      </c>
      <c r="K19" s="47" t="s">
        <v>29</v>
      </c>
    </row>
    <row r="20" spans="1:20" ht="35.1" customHeight="1">
      <c r="A20" s="11">
        <v>6</v>
      </c>
      <c r="B20" s="18" t="s">
        <v>82</v>
      </c>
      <c r="C20" s="1" t="s">
        <v>6</v>
      </c>
      <c r="D20" s="50">
        <v>1</v>
      </c>
      <c r="E20" s="50">
        <v>1</v>
      </c>
      <c r="F20" s="50">
        <v>1</v>
      </c>
      <c r="G20" s="107">
        <v>1</v>
      </c>
      <c r="H20" s="47">
        <v>1</v>
      </c>
      <c r="I20" s="105"/>
      <c r="J20" s="47">
        <v>5</v>
      </c>
      <c r="K20" s="47" t="s">
        <v>27</v>
      </c>
    </row>
    <row r="21" spans="1:20" ht="15" customHeight="1"/>
    <row r="22" spans="1:20" ht="15" customHeight="1">
      <c r="A22" s="7" t="s">
        <v>137</v>
      </c>
    </row>
    <row r="23" spans="1:20" ht="15" customHeight="1">
      <c r="A23" s="11"/>
      <c r="B23" s="11" t="s">
        <v>2</v>
      </c>
      <c r="C23" s="11" t="s">
        <v>0</v>
      </c>
      <c r="D23" s="11">
        <v>1</v>
      </c>
      <c r="E23" s="11">
        <v>2</v>
      </c>
      <c r="F23" s="11">
        <v>3</v>
      </c>
      <c r="G23" s="11">
        <v>4</v>
      </c>
      <c r="H23" s="11">
        <v>5</v>
      </c>
      <c r="I23" s="11" t="s">
        <v>63</v>
      </c>
      <c r="J23" s="11" t="s">
        <v>71</v>
      </c>
      <c r="K23" s="109"/>
    </row>
    <row r="24" spans="1:20" ht="35.1" customHeight="1">
      <c r="A24" s="11">
        <v>1</v>
      </c>
      <c r="B24" s="18" t="s">
        <v>138</v>
      </c>
      <c r="C24" s="1" t="s">
        <v>7</v>
      </c>
      <c r="D24" s="51"/>
      <c r="E24" s="1">
        <v>0</v>
      </c>
      <c r="F24" s="1">
        <v>1</v>
      </c>
      <c r="G24" s="44">
        <v>1</v>
      </c>
      <c r="H24" s="44">
        <v>0</v>
      </c>
      <c r="I24" s="1">
        <v>2</v>
      </c>
      <c r="J24" s="1" t="s">
        <v>28</v>
      </c>
      <c r="K24" s="109"/>
    </row>
    <row r="25" spans="1:20" ht="35.1" customHeight="1">
      <c r="A25" s="11">
        <v>2</v>
      </c>
      <c r="B25" s="18" t="s">
        <v>139</v>
      </c>
      <c r="C25" s="1" t="s">
        <v>7</v>
      </c>
      <c r="D25" s="1">
        <v>1</v>
      </c>
      <c r="E25" s="51"/>
      <c r="F25" s="1">
        <v>0</v>
      </c>
      <c r="G25" s="46">
        <v>1</v>
      </c>
      <c r="H25" s="1">
        <v>0</v>
      </c>
      <c r="I25" s="1">
        <v>2</v>
      </c>
      <c r="J25" s="1" t="s">
        <v>29</v>
      </c>
      <c r="K25" s="109"/>
      <c r="P25" s="6"/>
      <c r="Q25" s="6"/>
      <c r="R25" s="6"/>
      <c r="S25" s="6"/>
      <c r="T25" s="6"/>
    </row>
    <row r="26" spans="1:20" ht="35.1" customHeight="1">
      <c r="A26" s="11">
        <v>3</v>
      </c>
      <c r="B26" s="18" t="s">
        <v>140</v>
      </c>
      <c r="C26" s="1" t="s">
        <v>7</v>
      </c>
      <c r="D26" s="1">
        <v>0</v>
      </c>
      <c r="E26" s="1">
        <v>1</v>
      </c>
      <c r="F26" s="51"/>
      <c r="G26" s="44">
        <v>0</v>
      </c>
      <c r="H26" s="1">
        <v>0</v>
      </c>
      <c r="I26" s="1">
        <v>1</v>
      </c>
      <c r="J26" s="1" t="s">
        <v>101</v>
      </c>
      <c r="K26" s="109"/>
      <c r="P26" s="6"/>
      <c r="Q26" s="6"/>
      <c r="R26" s="6"/>
      <c r="S26" s="6"/>
      <c r="T26" s="6"/>
    </row>
    <row r="27" spans="1:20" ht="35.1" customHeight="1">
      <c r="A27" s="11">
        <v>4</v>
      </c>
      <c r="B27" s="18" t="s">
        <v>141</v>
      </c>
      <c r="C27" s="1" t="s">
        <v>6</v>
      </c>
      <c r="D27" s="1">
        <v>0</v>
      </c>
      <c r="E27" s="48">
        <v>0</v>
      </c>
      <c r="F27" s="1">
        <v>1</v>
      </c>
      <c r="G27" s="51"/>
      <c r="H27" s="1">
        <v>0</v>
      </c>
      <c r="I27" s="1">
        <v>1</v>
      </c>
      <c r="J27" s="1" t="s">
        <v>114</v>
      </c>
      <c r="K27" s="109"/>
      <c r="Q27" s="6"/>
      <c r="R27" s="6"/>
      <c r="S27" s="6"/>
      <c r="T27" s="6"/>
    </row>
    <row r="28" spans="1:20" ht="35.1" customHeight="1">
      <c r="A28" s="11">
        <v>5</v>
      </c>
      <c r="B28" s="49" t="s">
        <v>73</v>
      </c>
      <c r="C28" s="50" t="s">
        <v>6</v>
      </c>
      <c r="D28" s="50">
        <v>1</v>
      </c>
      <c r="E28" s="50">
        <v>1</v>
      </c>
      <c r="F28" s="50">
        <v>1</v>
      </c>
      <c r="G28" s="50">
        <v>1</v>
      </c>
      <c r="H28" s="52"/>
      <c r="I28" s="1">
        <v>4</v>
      </c>
      <c r="J28" s="1" t="s">
        <v>27</v>
      </c>
      <c r="K28" s="109"/>
      <c r="P28" s="6"/>
      <c r="Q28" s="6"/>
      <c r="R28" s="6"/>
      <c r="S28" s="6"/>
      <c r="T28" s="6"/>
    </row>
    <row r="29" spans="1:20" ht="35.1" customHeight="1">
      <c r="P29" s="6"/>
      <c r="Q29" s="6"/>
      <c r="R29" s="6"/>
      <c r="S29" s="6"/>
      <c r="T29" s="6"/>
    </row>
    <row r="30" spans="1:20" ht="35.1" customHeight="1">
      <c r="A30" s="7" t="s">
        <v>142</v>
      </c>
      <c r="P30" s="6"/>
      <c r="Q30" s="6"/>
      <c r="R30" s="6"/>
      <c r="S30" s="6"/>
      <c r="T30" s="6"/>
    </row>
    <row r="31" spans="1:20" ht="35.1" customHeight="1">
      <c r="A31" s="11"/>
      <c r="B31" s="11" t="s">
        <v>2</v>
      </c>
      <c r="C31" s="11" t="s">
        <v>0</v>
      </c>
      <c r="D31" s="11">
        <v>1</v>
      </c>
      <c r="E31" s="11">
        <v>2</v>
      </c>
      <c r="F31" s="11">
        <v>3</v>
      </c>
      <c r="G31" s="11">
        <v>4</v>
      </c>
      <c r="H31" s="11">
        <v>5</v>
      </c>
      <c r="I31" s="11">
        <v>6</v>
      </c>
      <c r="J31" s="11" t="s">
        <v>63</v>
      </c>
      <c r="K31" s="45" t="s">
        <v>71</v>
      </c>
      <c r="P31" s="5"/>
      <c r="Q31" s="5"/>
      <c r="R31" s="5"/>
      <c r="S31" s="5"/>
      <c r="T31" s="5"/>
    </row>
    <row r="32" spans="1:20" ht="35.1" customHeight="1">
      <c r="A32" s="11">
        <v>1</v>
      </c>
      <c r="B32" s="18" t="s">
        <v>47</v>
      </c>
      <c r="C32" s="1" t="s">
        <v>6</v>
      </c>
      <c r="D32" s="51"/>
      <c r="E32" s="1">
        <v>1</v>
      </c>
      <c r="F32" s="1">
        <v>0</v>
      </c>
      <c r="G32" s="44">
        <v>1</v>
      </c>
      <c r="H32" s="44">
        <v>1</v>
      </c>
      <c r="I32" s="1">
        <v>1</v>
      </c>
      <c r="J32" s="1">
        <v>4</v>
      </c>
      <c r="K32" s="47" t="s">
        <v>28</v>
      </c>
      <c r="P32" s="5"/>
      <c r="Q32" s="5"/>
      <c r="R32" s="5"/>
      <c r="S32" s="5"/>
      <c r="T32" s="5"/>
    </row>
    <row r="33" spans="1:20" ht="35.1" customHeight="1">
      <c r="A33" s="11">
        <v>2</v>
      </c>
      <c r="B33" s="18" t="s">
        <v>144</v>
      </c>
      <c r="C33" s="1" t="s">
        <v>7</v>
      </c>
      <c r="D33" s="1">
        <v>0</v>
      </c>
      <c r="E33" s="51"/>
      <c r="F33" s="1">
        <v>0</v>
      </c>
      <c r="G33" s="46">
        <v>1</v>
      </c>
      <c r="H33" s="1">
        <v>1</v>
      </c>
      <c r="I33" s="1">
        <v>1</v>
      </c>
      <c r="J33" s="1">
        <v>3</v>
      </c>
      <c r="K33" s="47" t="s">
        <v>29</v>
      </c>
      <c r="P33" s="5"/>
      <c r="Q33" s="5"/>
      <c r="R33" s="5"/>
      <c r="S33" s="5"/>
      <c r="T33" s="5"/>
    </row>
    <row r="34" spans="1:20" ht="35.1" customHeight="1">
      <c r="A34" s="11">
        <v>3</v>
      </c>
      <c r="B34" s="18" t="s">
        <v>145</v>
      </c>
      <c r="C34" s="1" t="s">
        <v>146</v>
      </c>
      <c r="D34" s="1">
        <v>1</v>
      </c>
      <c r="E34" s="1">
        <v>1</v>
      </c>
      <c r="F34" s="51"/>
      <c r="G34" s="44">
        <v>1</v>
      </c>
      <c r="H34" s="1">
        <v>1</v>
      </c>
      <c r="I34" s="1">
        <v>1</v>
      </c>
      <c r="J34" s="1">
        <v>5</v>
      </c>
      <c r="K34" s="47" t="s">
        <v>27</v>
      </c>
      <c r="P34" s="5"/>
      <c r="Q34" s="5"/>
      <c r="R34" s="5"/>
      <c r="S34" s="5"/>
      <c r="T34" s="5"/>
    </row>
    <row r="35" spans="1:20" ht="35.1" customHeight="1">
      <c r="A35" s="11">
        <v>4</v>
      </c>
      <c r="B35" s="18" t="s">
        <v>147</v>
      </c>
      <c r="C35" s="1" t="s">
        <v>7</v>
      </c>
      <c r="D35" s="1">
        <v>0</v>
      </c>
      <c r="E35" s="1">
        <v>0</v>
      </c>
      <c r="F35" s="113">
        <v>0</v>
      </c>
      <c r="G35" s="110"/>
      <c r="H35" s="1">
        <v>1</v>
      </c>
      <c r="I35" s="1">
        <v>0</v>
      </c>
      <c r="J35" s="1">
        <v>1</v>
      </c>
      <c r="K35" s="47" t="s">
        <v>114</v>
      </c>
      <c r="P35" s="5"/>
      <c r="Q35" s="5"/>
      <c r="R35" s="5"/>
      <c r="S35" s="5"/>
      <c r="T35" s="5"/>
    </row>
    <row r="36" spans="1:20" ht="30.6" customHeight="1">
      <c r="A36" s="11">
        <v>5</v>
      </c>
      <c r="B36" s="18" t="s">
        <v>148</v>
      </c>
      <c r="C36" s="1" t="s">
        <v>7</v>
      </c>
      <c r="D36" s="1">
        <v>0</v>
      </c>
      <c r="E36" s="48">
        <v>0</v>
      </c>
      <c r="F36" s="1">
        <v>0</v>
      </c>
      <c r="G36" s="113">
        <v>0</v>
      </c>
      <c r="H36" s="60"/>
      <c r="I36" s="1">
        <v>0</v>
      </c>
      <c r="J36" s="1">
        <v>0</v>
      </c>
      <c r="K36" s="47" t="s">
        <v>150</v>
      </c>
      <c r="P36" s="5"/>
      <c r="Q36" s="5"/>
      <c r="R36" s="5"/>
      <c r="S36" s="5"/>
      <c r="T36" s="5"/>
    </row>
    <row r="37" spans="1:20" ht="31.2">
      <c r="A37" s="11">
        <v>6</v>
      </c>
      <c r="B37" s="49" t="s">
        <v>149</v>
      </c>
      <c r="C37" s="50" t="s">
        <v>6</v>
      </c>
      <c r="D37" s="50">
        <v>0</v>
      </c>
      <c r="E37" s="50">
        <v>0</v>
      </c>
      <c r="F37" s="50">
        <v>0</v>
      </c>
      <c r="G37" s="50">
        <v>1</v>
      </c>
      <c r="H37" s="114">
        <v>1</v>
      </c>
      <c r="I37" s="60"/>
      <c r="J37" s="1">
        <v>2</v>
      </c>
      <c r="K37" s="47" t="s">
        <v>101</v>
      </c>
      <c r="P37" s="5"/>
      <c r="Q37" s="5"/>
      <c r="R37" s="5"/>
      <c r="S37" s="5"/>
      <c r="T37" s="5"/>
    </row>
    <row r="38" spans="1:20" ht="15.6">
      <c r="P38" s="5"/>
      <c r="Q38" s="5"/>
      <c r="R38" s="5"/>
      <c r="S38" s="5"/>
      <c r="T38" s="5"/>
    </row>
    <row r="39" spans="1:20" ht="35.1" customHeight="1">
      <c r="A39" s="7" t="s">
        <v>151</v>
      </c>
      <c r="P39" s="6"/>
      <c r="Q39" s="6"/>
      <c r="R39" s="6"/>
      <c r="S39" s="6"/>
      <c r="T39" s="6"/>
    </row>
    <row r="40" spans="1:20" ht="35.1" customHeight="1">
      <c r="A40" s="11"/>
      <c r="B40" s="11" t="s">
        <v>2</v>
      </c>
      <c r="C40" s="11" t="s">
        <v>0</v>
      </c>
      <c r="D40" s="11">
        <v>1</v>
      </c>
      <c r="E40" s="11">
        <v>2</v>
      </c>
      <c r="F40" s="11">
        <v>3</v>
      </c>
      <c r="G40" s="11">
        <v>4</v>
      </c>
      <c r="H40" s="11">
        <v>5</v>
      </c>
      <c r="I40" s="11" t="s">
        <v>63</v>
      </c>
      <c r="J40" s="11" t="s">
        <v>71</v>
      </c>
      <c r="O40" s="6"/>
      <c r="P40" s="6"/>
      <c r="Q40" s="6"/>
      <c r="R40" s="6"/>
      <c r="S40" s="6"/>
      <c r="T40" s="6"/>
    </row>
    <row r="41" spans="1:20" ht="35.1" customHeight="1">
      <c r="A41" s="11">
        <v>1</v>
      </c>
      <c r="B41" s="18" t="s">
        <v>143</v>
      </c>
      <c r="C41" s="1" t="s">
        <v>7</v>
      </c>
      <c r="D41" s="51"/>
      <c r="E41" s="1">
        <v>1</v>
      </c>
      <c r="F41" s="1">
        <v>0</v>
      </c>
      <c r="G41" s="44">
        <v>0</v>
      </c>
      <c r="H41" s="44">
        <v>0</v>
      </c>
      <c r="I41" s="1">
        <v>1</v>
      </c>
      <c r="J41" s="1" t="s">
        <v>101</v>
      </c>
      <c r="O41" s="5"/>
      <c r="P41" s="5"/>
      <c r="Q41" s="5"/>
      <c r="R41" s="5"/>
      <c r="S41" s="5"/>
      <c r="T41" s="5"/>
    </row>
    <row r="42" spans="1:20" ht="35.1" customHeight="1">
      <c r="A42" s="11">
        <v>2</v>
      </c>
      <c r="B42" s="18" t="s">
        <v>152</v>
      </c>
      <c r="C42" s="1" t="s">
        <v>7</v>
      </c>
      <c r="D42" s="1">
        <v>0</v>
      </c>
      <c r="E42" s="51"/>
      <c r="F42" s="1">
        <v>0</v>
      </c>
      <c r="G42" s="46">
        <v>0</v>
      </c>
      <c r="H42" s="1">
        <v>0.5</v>
      </c>
      <c r="I42" s="1">
        <v>0.5</v>
      </c>
      <c r="J42" s="1" t="s">
        <v>114</v>
      </c>
      <c r="O42" s="6"/>
      <c r="P42" s="6"/>
      <c r="Q42" s="6"/>
      <c r="R42" s="6"/>
      <c r="S42" s="6"/>
      <c r="T42" s="6"/>
    </row>
    <row r="43" spans="1:20" ht="35.1" customHeight="1">
      <c r="A43" s="11">
        <v>3</v>
      </c>
      <c r="B43" s="18" t="s">
        <v>84</v>
      </c>
      <c r="C43" s="1" t="s">
        <v>6</v>
      </c>
      <c r="D43" s="1">
        <v>1</v>
      </c>
      <c r="E43" s="1">
        <v>1</v>
      </c>
      <c r="F43" s="51"/>
      <c r="G43" s="44">
        <v>1</v>
      </c>
      <c r="H43" s="1">
        <v>1</v>
      </c>
      <c r="I43" s="1">
        <v>4</v>
      </c>
      <c r="J43" s="1" t="s">
        <v>27</v>
      </c>
      <c r="P43" s="6"/>
      <c r="Q43" s="6"/>
      <c r="R43" s="6"/>
      <c r="S43" s="6"/>
      <c r="T43" s="6"/>
    </row>
    <row r="44" spans="1:20" ht="35.1" customHeight="1">
      <c r="A44" s="11">
        <v>4</v>
      </c>
      <c r="B44" s="18" t="s">
        <v>153</v>
      </c>
      <c r="C44" s="1" t="s">
        <v>7</v>
      </c>
      <c r="D44" s="1">
        <v>1</v>
      </c>
      <c r="E44" s="1">
        <v>1</v>
      </c>
      <c r="F44" s="113">
        <v>0.5</v>
      </c>
      <c r="G44" s="110"/>
      <c r="H44" s="1">
        <v>0</v>
      </c>
      <c r="I44" s="1">
        <v>2.5</v>
      </c>
      <c r="J44" s="1" t="s">
        <v>29</v>
      </c>
      <c r="P44" s="6"/>
      <c r="Q44" s="6"/>
      <c r="R44" s="6"/>
      <c r="S44" s="6"/>
      <c r="T44" s="6"/>
    </row>
    <row r="45" spans="1:20" ht="35.1" customHeight="1">
      <c r="A45" s="11">
        <v>5</v>
      </c>
      <c r="B45" s="18" t="s">
        <v>148</v>
      </c>
      <c r="C45" s="1" t="s">
        <v>48</v>
      </c>
      <c r="D45" s="1">
        <v>1</v>
      </c>
      <c r="E45" s="1">
        <v>0.5</v>
      </c>
      <c r="F45" s="1">
        <v>1</v>
      </c>
      <c r="G45" s="113">
        <v>1</v>
      </c>
      <c r="H45" s="60"/>
      <c r="I45" s="1">
        <v>3.5</v>
      </c>
      <c r="J45" s="1" t="s">
        <v>28</v>
      </c>
    </row>
    <row r="46" spans="1:20" ht="35.1" customHeight="1"/>
    <row r="47" spans="1:20" ht="35.1" customHeight="1">
      <c r="A47" s="76"/>
      <c r="B47" s="118" t="s">
        <v>157</v>
      </c>
      <c r="C47" s="106" t="s">
        <v>154</v>
      </c>
      <c r="D47" s="106"/>
      <c r="E47" s="106"/>
      <c r="F47" s="106"/>
    </row>
    <row r="48" spans="1:20" ht="33" customHeight="1">
      <c r="A48" s="76"/>
      <c r="B48" s="106" t="s">
        <v>155</v>
      </c>
      <c r="C48" s="106" t="s">
        <v>156</v>
      </c>
      <c r="D48" s="106"/>
      <c r="E48" s="106"/>
      <c r="F48" s="106"/>
    </row>
    <row r="49" spans="1:20" ht="33" customHeight="1">
      <c r="B49" s="196"/>
      <c r="C49" s="197"/>
      <c r="D49" s="53"/>
      <c r="E49" s="53"/>
      <c r="F49" s="53"/>
    </row>
    <row r="50" spans="1:20" ht="33" customHeight="1">
      <c r="B50" s="53"/>
      <c r="C50" s="53"/>
      <c r="D50" s="53"/>
      <c r="E50" s="53"/>
      <c r="F50" s="53"/>
    </row>
    <row r="51" spans="1:20" ht="33" customHeight="1">
      <c r="B51" s="53"/>
      <c r="C51" s="53"/>
      <c r="D51" s="53"/>
      <c r="E51" s="53"/>
      <c r="F51" s="53"/>
    </row>
    <row r="52" spans="1:20" ht="32.1" customHeight="1"/>
    <row r="53" spans="1:20" ht="35.1" customHeight="1"/>
    <row r="54" spans="1:20" s="6" customFormat="1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 s="6" customFormat="1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</row>
    <row r="56" spans="1:20" s="6" customFormat="1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</row>
    <row r="57" spans="1:20" s="6" customFormat="1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</row>
    <row r="58" spans="1:20" s="6" customFormat="1" ht="42.9" customHeight="1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</row>
    <row r="59" spans="1:20" s="6" customFormat="1" ht="30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 s="5" customFormat="1" ht="15.6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</row>
    <row r="61" spans="1:20" s="5" customFormat="1" ht="15.6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 s="5" customFormat="1" ht="15.6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  <row r="63" spans="1:20" s="5" customFormat="1" ht="15.6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</row>
    <row r="64" spans="1:20" s="5" customFormat="1" ht="15.6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</row>
    <row r="65" spans="1:20" s="5" customFormat="1" ht="15.6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</row>
    <row r="66" spans="1:20" s="6" customFormat="1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</row>
    <row r="67" spans="1:20" s="6" customFormat="1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</row>
    <row r="68" spans="1:20" s="5" customFormat="1" ht="15.6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</row>
    <row r="69" spans="1:20" s="6" customFormat="1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</row>
    <row r="70" spans="1:20" s="6" customFormat="1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</row>
    <row r="71" spans="1:20" s="6" customFormat="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</row>
  </sheetData>
  <mergeCells count="2">
    <mergeCell ref="A1:M1"/>
    <mergeCell ref="B49:C49"/>
  </mergeCells>
  <pageMargins left="0.31496062992125984" right="0.11811023622047245" top="0.35433070866141736" bottom="0.1574803149606299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715E8-5399-4D95-84AC-9508356C1AFD}">
  <dimension ref="A1:G171"/>
  <sheetViews>
    <sheetView topLeftCell="A85" workbookViewId="0">
      <selection activeCell="J30" sqref="J30"/>
    </sheetView>
  </sheetViews>
  <sheetFormatPr defaultRowHeight="13.2"/>
  <cols>
    <col min="2" max="2" width="23" customWidth="1"/>
    <col min="3" max="3" width="18.77734375" customWidth="1"/>
    <col min="4" max="5" width="15.6640625" customWidth="1"/>
  </cols>
  <sheetData>
    <row r="1" spans="1:7" ht="22.8">
      <c r="A1" s="53"/>
      <c r="B1" s="53"/>
      <c r="C1" s="182" t="s">
        <v>195</v>
      </c>
      <c r="D1" s="53"/>
      <c r="E1" s="53"/>
      <c r="F1" s="53"/>
      <c r="G1" s="53"/>
    </row>
    <row r="2" spans="1:7" ht="21">
      <c r="A2" s="168" t="s">
        <v>430</v>
      </c>
      <c r="B2" s="168"/>
      <c r="C2" s="168"/>
      <c r="D2" s="168"/>
      <c r="E2" s="168"/>
      <c r="F2" s="168"/>
      <c r="G2" s="53"/>
    </row>
    <row r="3" spans="1:7" ht="21">
      <c r="A3" s="168"/>
      <c r="B3" s="169" t="s">
        <v>320</v>
      </c>
      <c r="C3" s="168"/>
      <c r="D3" s="168" t="s">
        <v>321</v>
      </c>
      <c r="E3" s="168" t="s">
        <v>322</v>
      </c>
      <c r="F3" s="168"/>
      <c r="G3" s="53"/>
    </row>
    <row r="4" spans="1:7" ht="21">
      <c r="A4" s="168"/>
      <c r="B4" s="168"/>
      <c r="C4" s="168"/>
      <c r="D4" s="168"/>
      <c r="E4" s="168"/>
      <c r="F4" s="168"/>
      <c r="G4" s="53"/>
    </row>
    <row r="5" spans="1:7" ht="21">
      <c r="A5" s="170" t="s">
        <v>23</v>
      </c>
      <c r="B5" s="170" t="s">
        <v>2</v>
      </c>
      <c r="C5" s="170" t="s">
        <v>323</v>
      </c>
      <c r="D5" s="170" t="s">
        <v>0</v>
      </c>
      <c r="E5" s="170" t="s">
        <v>324</v>
      </c>
      <c r="F5" s="170" t="s">
        <v>3</v>
      </c>
      <c r="G5" s="53"/>
    </row>
    <row r="6" spans="1:7" ht="20.399999999999999">
      <c r="A6" s="171">
        <v>1</v>
      </c>
      <c r="B6" s="171" t="s">
        <v>325</v>
      </c>
      <c r="C6" s="172">
        <v>42518</v>
      </c>
      <c r="D6" s="173" t="s">
        <v>35</v>
      </c>
      <c r="E6" s="174">
        <v>5.12962962962963E-4</v>
      </c>
      <c r="F6" s="175">
        <v>1</v>
      </c>
      <c r="G6" s="53"/>
    </row>
    <row r="7" spans="1:7" ht="20.399999999999999">
      <c r="A7" s="171">
        <f>+A6+1</f>
        <v>2</v>
      </c>
      <c r="B7" s="171" t="s">
        <v>326</v>
      </c>
      <c r="C7" s="172">
        <v>42586</v>
      </c>
      <c r="D7" s="173" t="s">
        <v>35</v>
      </c>
      <c r="E7" s="174">
        <v>5.608796296296296E-4</v>
      </c>
      <c r="F7" s="175">
        <v>2</v>
      </c>
      <c r="G7" s="53"/>
    </row>
    <row r="8" spans="1:7" ht="20.399999999999999">
      <c r="A8" s="171">
        <f t="shared" ref="A8:A12" si="0">+A7+1</f>
        <v>3</v>
      </c>
      <c r="B8" s="171" t="s">
        <v>327</v>
      </c>
      <c r="C8" s="172">
        <v>43138</v>
      </c>
      <c r="D8" s="173" t="s">
        <v>35</v>
      </c>
      <c r="E8" s="174">
        <v>6.7986111111111112E-4</v>
      </c>
      <c r="F8" s="175">
        <v>3</v>
      </c>
      <c r="G8" s="53"/>
    </row>
    <row r="9" spans="1:7" ht="21">
      <c r="A9" s="170">
        <f t="shared" si="0"/>
        <v>4</v>
      </c>
      <c r="B9" s="170" t="s">
        <v>328</v>
      </c>
      <c r="C9" s="176">
        <v>43165</v>
      </c>
      <c r="D9" s="173" t="s">
        <v>35</v>
      </c>
      <c r="E9" s="178">
        <v>6.9999999999999999E-4</v>
      </c>
      <c r="F9" s="179">
        <v>4</v>
      </c>
      <c r="G9" s="53"/>
    </row>
    <row r="10" spans="1:7" ht="21">
      <c r="A10" s="170">
        <f t="shared" si="0"/>
        <v>5</v>
      </c>
      <c r="B10" s="170" t="s">
        <v>329</v>
      </c>
      <c r="C10" s="176">
        <v>42419</v>
      </c>
      <c r="D10" s="173" t="s">
        <v>35</v>
      </c>
      <c r="E10" s="178">
        <v>7.0706018518518514E-4</v>
      </c>
      <c r="F10" s="179">
        <v>5</v>
      </c>
      <c r="G10" s="53"/>
    </row>
    <row r="11" spans="1:7" ht="21">
      <c r="A11" s="170">
        <f t="shared" si="0"/>
        <v>6</v>
      </c>
      <c r="B11" s="170" t="s">
        <v>330</v>
      </c>
      <c r="C11" s="176">
        <v>42773</v>
      </c>
      <c r="D11" s="173" t="s">
        <v>35</v>
      </c>
      <c r="E11" s="178">
        <v>1.0302083333333333E-3</v>
      </c>
      <c r="F11" s="179">
        <v>6</v>
      </c>
      <c r="G11" s="53"/>
    </row>
    <row r="12" spans="1:7" ht="21">
      <c r="A12" s="170">
        <f t="shared" si="0"/>
        <v>7</v>
      </c>
      <c r="B12" s="170" t="s">
        <v>331</v>
      </c>
      <c r="C12" s="176">
        <v>43590</v>
      </c>
      <c r="D12" s="173" t="s">
        <v>35</v>
      </c>
      <c r="E12" s="178">
        <v>3.4953703703703705E-3</v>
      </c>
      <c r="F12" s="179">
        <v>7</v>
      </c>
      <c r="G12" s="53"/>
    </row>
    <row r="13" spans="1:7" ht="21">
      <c r="A13" s="168"/>
      <c r="B13" s="168"/>
      <c r="C13" s="168"/>
      <c r="D13" s="168"/>
      <c r="E13" s="168"/>
      <c r="F13" s="168"/>
      <c r="G13" s="53"/>
    </row>
    <row r="14" spans="1:7" ht="21">
      <c r="A14" s="168"/>
      <c r="B14" s="169" t="s">
        <v>332</v>
      </c>
      <c r="C14" s="168"/>
      <c r="D14" s="168" t="s">
        <v>321</v>
      </c>
      <c r="E14" s="168" t="s">
        <v>322</v>
      </c>
      <c r="F14" s="168"/>
      <c r="G14" s="53"/>
    </row>
    <row r="15" spans="1:7" ht="21">
      <c r="A15" s="168"/>
      <c r="B15" s="168"/>
      <c r="C15" s="168"/>
      <c r="D15" s="168"/>
      <c r="E15" s="168"/>
      <c r="F15" s="168"/>
      <c r="G15" s="53"/>
    </row>
    <row r="16" spans="1:7" ht="21">
      <c r="A16" s="170" t="s">
        <v>23</v>
      </c>
      <c r="B16" s="170" t="s">
        <v>2</v>
      </c>
      <c r="C16" s="170" t="s">
        <v>323</v>
      </c>
      <c r="D16" s="170" t="s">
        <v>0</v>
      </c>
      <c r="E16" s="170" t="s">
        <v>324</v>
      </c>
      <c r="F16" s="170" t="s">
        <v>3</v>
      </c>
      <c r="G16" s="53"/>
    </row>
    <row r="17" spans="1:7" ht="20.399999999999999">
      <c r="A17" s="171">
        <v>1</v>
      </c>
      <c r="B17" s="171" t="s">
        <v>333</v>
      </c>
      <c r="C17" s="172">
        <v>43027</v>
      </c>
      <c r="D17" s="173"/>
      <c r="E17" s="174">
        <v>6.3437500000000006E-4</v>
      </c>
      <c r="F17" s="175">
        <v>1</v>
      </c>
      <c r="G17" s="53"/>
    </row>
    <row r="18" spans="1:7" ht="20.399999999999999">
      <c r="A18" s="171">
        <f>+A17+1</f>
        <v>2</v>
      </c>
      <c r="B18" s="171" t="s">
        <v>334</v>
      </c>
      <c r="C18" s="172">
        <v>43161</v>
      </c>
      <c r="D18" s="173" t="s">
        <v>35</v>
      </c>
      <c r="E18" s="174">
        <v>8.9375000000000001E-4</v>
      </c>
      <c r="F18" s="175">
        <v>2</v>
      </c>
      <c r="G18" s="53"/>
    </row>
    <row r="19" spans="1:7" ht="20.399999999999999">
      <c r="A19" s="171">
        <f t="shared" ref="A19" si="1">+A18+1</f>
        <v>3</v>
      </c>
      <c r="B19" s="171" t="s">
        <v>335</v>
      </c>
      <c r="C19" s="172">
        <v>42826</v>
      </c>
      <c r="D19" s="173" t="s">
        <v>36</v>
      </c>
      <c r="E19" s="174">
        <v>1.1645833333333332E-3</v>
      </c>
      <c r="F19" s="175">
        <v>3</v>
      </c>
      <c r="G19" s="53"/>
    </row>
    <row r="20" spans="1:7" ht="21">
      <c r="A20" s="168"/>
      <c r="B20" s="168"/>
      <c r="C20" s="168"/>
      <c r="D20" s="168"/>
      <c r="E20" s="168"/>
      <c r="F20" s="168"/>
      <c r="G20" s="53"/>
    </row>
    <row r="21" spans="1:7" ht="21">
      <c r="A21" s="168"/>
      <c r="B21" s="169" t="s">
        <v>336</v>
      </c>
      <c r="C21" s="168"/>
      <c r="D21" s="168" t="s">
        <v>321</v>
      </c>
      <c r="E21" s="168" t="s">
        <v>337</v>
      </c>
      <c r="F21" s="168"/>
      <c r="G21" s="53"/>
    </row>
    <row r="22" spans="1:7" ht="21">
      <c r="A22" s="168"/>
      <c r="B22" s="168"/>
      <c r="C22" s="168"/>
      <c r="D22" s="168"/>
      <c r="E22" s="168"/>
      <c r="F22" s="168"/>
      <c r="G22" s="53"/>
    </row>
    <row r="23" spans="1:7" ht="21">
      <c r="A23" s="170" t="s">
        <v>23</v>
      </c>
      <c r="B23" s="170" t="s">
        <v>2</v>
      </c>
      <c r="C23" s="170" t="s">
        <v>323</v>
      </c>
      <c r="D23" s="170" t="s">
        <v>0</v>
      </c>
      <c r="E23" s="170" t="s">
        <v>324</v>
      </c>
      <c r="F23" s="170" t="s">
        <v>3</v>
      </c>
      <c r="G23" s="53"/>
    </row>
    <row r="24" spans="1:7" ht="20.399999999999999">
      <c r="A24" s="171">
        <v>1</v>
      </c>
      <c r="B24" s="171" t="s">
        <v>338</v>
      </c>
      <c r="C24" s="172">
        <v>42276</v>
      </c>
      <c r="D24" s="173" t="s">
        <v>35</v>
      </c>
      <c r="E24" s="174">
        <v>8.3344907407407402E-4</v>
      </c>
      <c r="F24" s="175">
        <v>1</v>
      </c>
      <c r="G24" s="53"/>
    </row>
    <row r="25" spans="1:7" ht="20.399999999999999">
      <c r="A25" s="171">
        <f>+A24+1</f>
        <v>2</v>
      </c>
      <c r="B25" s="171" t="s">
        <v>339</v>
      </c>
      <c r="C25" s="172">
        <v>41978</v>
      </c>
      <c r="D25" s="173" t="s">
        <v>35</v>
      </c>
      <c r="E25" s="174">
        <v>8.449074074074075E-4</v>
      </c>
      <c r="F25" s="175">
        <v>2</v>
      </c>
      <c r="G25" s="53"/>
    </row>
    <row r="26" spans="1:7" ht="20.399999999999999">
      <c r="A26" s="171">
        <f t="shared" ref="A26:A33" si="2">+A25+1</f>
        <v>3</v>
      </c>
      <c r="B26" s="171" t="s">
        <v>340</v>
      </c>
      <c r="C26" s="172">
        <v>42300</v>
      </c>
      <c r="D26" s="173" t="s">
        <v>35</v>
      </c>
      <c r="E26" s="174">
        <v>9.3159722222222211E-4</v>
      </c>
      <c r="F26" s="175">
        <v>3</v>
      </c>
      <c r="G26" s="53"/>
    </row>
    <row r="27" spans="1:7" ht="21">
      <c r="A27" s="170">
        <f t="shared" si="2"/>
        <v>4</v>
      </c>
      <c r="B27" s="170" t="s">
        <v>341</v>
      </c>
      <c r="C27" s="176">
        <v>41796</v>
      </c>
      <c r="D27" s="173" t="s">
        <v>35</v>
      </c>
      <c r="E27" s="178">
        <v>9.9629629629629634E-4</v>
      </c>
      <c r="F27" s="179">
        <v>4</v>
      </c>
      <c r="G27" s="53"/>
    </row>
    <row r="28" spans="1:7" ht="21">
      <c r="A28" s="170">
        <f t="shared" si="2"/>
        <v>5</v>
      </c>
      <c r="B28" s="170" t="s">
        <v>342</v>
      </c>
      <c r="C28" s="176">
        <v>41897</v>
      </c>
      <c r="D28" s="177" t="s">
        <v>35</v>
      </c>
      <c r="E28" s="178">
        <v>1.047800925925926E-3</v>
      </c>
      <c r="F28" s="179">
        <v>5</v>
      </c>
      <c r="G28" s="53"/>
    </row>
    <row r="29" spans="1:7" ht="21">
      <c r="A29" s="170">
        <f t="shared" si="2"/>
        <v>6</v>
      </c>
      <c r="B29" s="170" t="s">
        <v>343</v>
      </c>
      <c r="C29" s="176">
        <v>41588</v>
      </c>
      <c r="D29" s="173" t="s">
        <v>35</v>
      </c>
      <c r="E29" s="178">
        <v>1.049537037037037E-3</v>
      </c>
      <c r="F29" s="179">
        <v>6</v>
      </c>
      <c r="G29" s="53"/>
    </row>
    <row r="30" spans="1:7" ht="21">
      <c r="A30" s="170">
        <f t="shared" si="2"/>
        <v>7</v>
      </c>
      <c r="B30" s="170" t="s">
        <v>344</v>
      </c>
      <c r="C30" s="176">
        <v>42286</v>
      </c>
      <c r="D30" s="177" t="s">
        <v>35</v>
      </c>
      <c r="E30" s="178">
        <v>1.0631944444444445E-3</v>
      </c>
      <c r="F30" s="179">
        <v>7</v>
      </c>
      <c r="G30" s="53"/>
    </row>
    <row r="31" spans="1:7" ht="21">
      <c r="A31" s="170">
        <f t="shared" si="2"/>
        <v>8</v>
      </c>
      <c r="B31" s="170" t="s">
        <v>345</v>
      </c>
      <c r="C31" s="176">
        <v>42230</v>
      </c>
      <c r="D31" s="177" t="s">
        <v>35</v>
      </c>
      <c r="E31" s="178">
        <v>1.1123842592592594E-3</v>
      </c>
      <c r="F31" s="179">
        <v>8</v>
      </c>
      <c r="G31" s="53"/>
    </row>
    <row r="32" spans="1:7" ht="21">
      <c r="A32" s="170">
        <f t="shared" si="2"/>
        <v>9</v>
      </c>
      <c r="B32" s="170" t="s">
        <v>346</v>
      </c>
      <c r="C32" s="176">
        <v>41849</v>
      </c>
      <c r="D32" s="177" t="s">
        <v>35</v>
      </c>
      <c r="E32" s="178">
        <v>1.7028935185185185E-3</v>
      </c>
      <c r="F32" s="179">
        <v>9</v>
      </c>
      <c r="G32" s="53"/>
    </row>
    <row r="33" spans="1:7" ht="21">
      <c r="A33" s="170">
        <f t="shared" si="2"/>
        <v>10</v>
      </c>
      <c r="B33" s="170" t="s">
        <v>347</v>
      </c>
      <c r="C33" s="176">
        <v>42266</v>
      </c>
      <c r="D33" s="173" t="s">
        <v>35</v>
      </c>
      <c r="E33" s="178">
        <v>2.7076388888888892E-3</v>
      </c>
      <c r="F33" s="179">
        <v>10</v>
      </c>
      <c r="G33" s="53"/>
    </row>
    <row r="34" spans="1:7" ht="21">
      <c r="A34" s="168"/>
      <c r="B34" s="168"/>
      <c r="C34" s="168"/>
      <c r="D34" s="168"/>
      <c r="E34" s="168"/>
      <c r="F34" s="168"/>
      <c r="G34" s="53"/>
    </row>
    <row r="35" spans="1:7" ht="21">
      <c r="A35" s="168"/>
      <c r="B35" s="169" t="s">
        <v>348</v>
      </c>
      <c r="C35" s="168"/>
      <c r="D35" s="168" t="s">
        <v>321</v>
      </c>
      <c r="E35" s="168" t="s">
        <v>337</v>
      </c>
      <c r="F35" s="168"/>
      <c r="G35" s="53"/>
    </row>
    <row r="36" spans="1:7" ht="21">
      <c r="A36" s="168"/>
      <c r="B36" s="168"/>
      <c r="C36" s="168"/>
      <c r="D36" s="168"/>
      <c r="E36" s="168"/>
      <c r="F36" s="168"/>
      <c r="G36" s="53"/>
    </row>
    <row r="37" spans="1:7" ht="21">
      <c r="A37" s="170" t="s">
        <v>23</v>
      </c>
      <c r="B37" s="170" t="s">
        <v>2</v>
      </c>
      <c r="C37" s="170" t="s">
        <v>323</v>
      </c>
      <c r="D37" s="170" t="s">
        <v>0</v>
      </c>
      <c r="E37" s="170" t="s">
        <v>324</v>
      </c>
      <c r="F37" s="170" t="s">
        <v>3</v>
      </c>
      <c r="G37" s="53"/>
    </row>
    <row r="38" spans="1:7" ht="20.399999999999999">
      <c r="A38" s="171">
        <v>1</v>
      </c>
      <c r="B38" s="171" t="s">
        <v>349</v>
      </c>
      <c r="C38" s="172">
        <v>42340</v>
      </c>
      <c r="D38" s="173"/>
      <c r="E38" s="174">
        <v>1.3740740740740742E-3</v>
      </c>
      <c r="F38" s="175">
        <v>1</v>
      </c>
      <c r="G38" s="53"/>
    </row>
    <row r="39" spans="1:7" ht="21">
      <c r="A39" s="168"/>
      <c r="B39" s="168"/>
      <c r="C39" s="168"/>
      <c r="D39" s="168"/>
      <c r="E39" s="168"/>
      <c r="F39" s="168"/>
      <c r="G39" s="53"/>
    </row>
    <row r="40" spans="1:7" ht="21">
      <c r="A40" s="168"/>
      <c r="B40" s="169" t="s">
        <v>350</v>
      </c>
      <c r="C40" s="168"/>
      <c r="D40" s="168" t="s">
        <v>321</v>
      </c>
      <c r="E40" s="168" t="s">
        <v>337</v>
      </c>
      <c r="F40" s="168"/>
      <c r="G40" s="53"/>
    </row>
    <row r="41" spans="1:7" ht="21">
      <c r="A41" s="168"/>
      <c r="B41" s="168"/>
      <c r="C41" s="168"/>
      <c r="D41" s="168"/>
      <c r="E41" s="168"/>
      <c r="F41" s="168"/>
      <c r="G41" s="53"/>
    </row>
    <row r="42" spans="1:7" ht="21">
      <c r="A42" s="170" t="s">
        <v>23</v>
      </c>
      <c r="B42" s="170" t="s">
        <v>2</v>
      </c>
      <c r="C42" s="170" t="s">
        <v>323</v>
      </c>
      <c r="D42" s="170" t="s">
        <v>0</v>
      </c>
      <c r="E42" s="170" t="s">
        <v>324</v>
      </c>
      <c r="F42" s="170" t="s">
        <v>3</v>
      </c>
      <c r="G42" s="53"/>
    </row>
    <row r="43" spans="1:7" ht="20.399999999999999">
      <c r="A43" s="171">
        <v>1</v>
      </c>
      <c r="B43" s="171" t="s">
        <v>351</v>
      </c>
      <c r="C43" s="172">
        <v>41337</v>
      </c>
      <c r="D43" s="173" t="s">
        <v>35</v>
      </c>
      <c r="E43" s="174">
        <v>8.0034722222222226E-4</v>
      </c>
      <c r="F43" s="175">
        <v>1</v>
      </c>
      <c r="G43" s="53"/>
    </row>
    <row r="44" spans="1:7" ht="20.399999999999999">
      <c r="A44" s="171">
        <f>+A43+1</f>
        <v>2</v>
      </c>
      <c r="B44" s="171" t="s">
        <v>352</v>
      </c>
      <c r="C44" s="172">
        <v>41189</v>
      </c>
      <c r="D44" s="173" t="s">
        <v>35</v>
      </c>
      <c r="E44" s="174">
        <v>8.1562500000000005E-4</v>
      </c>
      <c r="F44" s="175">
        <v>2</v>
      </c>
      <c r="G44" s="53"/>
    </row>
    <row r="45" spans="1:7" ht="20.399999999999999">
      <c r="A45" s="171">
        <f t="shared" ref="A45:A48" si="3">+A44+1</f>
        <v>3</v>
      </c>
      <c r="B45" s="171" t="s">
        <v>353</v>
      </c>
      <c r="C45" s="172">
        <v>41625</v>
      </c>
      <c r="D45" s="173" t="s">
        <v>35</v>
      </c>
      <c r="E45" s="174">
        <v>8.6701388888888885E-4</v>
      </c>
      <c r="F45" s="175">
        <v>3</v>
      </c>
      <c r="G45" s="53"/>
    </row>
    <row r="46" spans="1:7" ht="21">
      <c r="A46" s="170">
        <f t="shared" si="3"/>
        <v>4</v>
      </c>
      <c r="B46" s="170" t="s">
        <v>354</v>
      </c>
      <c r="C46" s="176">
        <v>41480</v>
      </c>
      <c r="D46" s="173" t="s">
        <v>35</v>
      </c>
      <c r="E46" s="178">
        <v>9.2187499999999995E-4</v>
      </c>
      <c r="F46" s="179">
        <v>4</v>
      </c>
      <c r="G46" s="53"/>
    </row>
    <row r="47" spans="1:7" ht="21">
      <c r="A47" s="170">
        <f t="shared" si="3"/>
        <v>5</v>
      </c>
      <c r="B47" s="170" t="s">
        <v>355</v>
      </c>
      <c r="C47" s="176">
        <v>41088</v>
      </c>
      <c r="D47" s="173" t="s">
        <v>35</v>
      </c>
      <c r="E47" s="178">
        <v>1.1652777777777777E-3</v>
      </c>
      <c r="F47" s="179">
        <v>5</v>
      </c>
      <c r="G47" s="53"/>
    </row>
    <row r="48" spans="1:7" ht="21">
      <c r="A48" s="170">
        <f t="shared" si="3"/>
        <v>6</v>
      </c>
      <c r="B48" s="170" t="s">
        <v>356</v>
      </c>
      <c r="C48" s="176">
        <v>41139</v>
      </c>
      <c r="D48" s="177" t="s">
        <v>36</v>
      </c>
      <c r="E48" s="178">
        <v>1.4997685185185186E-3</v>
      </c>
      <c r="F48" s="179">
        <v>6</v>
      </c>
      <c r="G48" s="53"/>
    </row>
    <row r="49" spans="1:7" ht="21">
      <c r="A49" s="168"/>
      <c r="B49" s="168"/>
      <c r="C49" s="168"/>
      <c r="D49" s="168"/>
      <c r="E49" s="168"/>
      <c r="F49" s="168"/>
      <c r="G49" s="53"/>
    </row>
    <row r="50" spans="1:7" ht="21">
      <c r="A50" s="168"/>
      <c r="B50" s="169" t="s">
        <v>357</v>
      </c>
      <c r="C50" s="168"/>
      <c r="D50" s="168" t="s">
        <v>321</v>
      </c>
      <c r="E50" s="168" t="s">
        <v>337</v>
      </c>
      <c r="F50" s="168"/>
      <c r="G50" s="53"/>
    </row>
    <row r="51" spans="1:7" ht="21">
      <c r="A51" s="168"/>
      <c r="B51" s="168"/>
      <c r="C51" s="168"/>
      <c r="D51" s="168"/>
      <c r="E51" s="168"/>
      <c r="F51" s="168"/>
      <c r="G51" s="53"/>
    </row>
    <row r="52" spans="1:7" ht="21">
      <c r="A52" s="170" t="s">
        <v>23</v>
      </c>
      <c r="B52" s="170" t="s">
        <v>2</v>
      </c>
      <c r="C52" s="170" t="s">
        <v>323</v>
      </c>
      <c r="D52" s="170" t="s">
        <v>0</v>
      </c>
      <c r="E52" s="170" t="s">
        <v>324</v>
      </c>
      <c r="F52" s="170" t="s">
        <v>3</v>
      </c>
      <c r="G52" s="53"/>
    </row>
    <row r="53" spans="1:7" ht="20.399999999999999">
      <c r="A53" s="171">
        <v>1</v>
      </c>
      <c r="B53" s="171" t="s">
        <v>358</v>
      </c>
      <c r="C53" s="172">
        <v>41553</v>
      </c>
      <c r="D53" s="173" t="s">
        <v>35</v>
      </c>
      <c r="E53" s="174">
        <v>8.9062499999999992E-4</v>
      </c>
      <c r="F53" s="175">
        <v>1</v>
      </c>
      <c r="G53" s="53"/>
    </row>
    <row r="54" spans="1:7" ht="20.399999999999999">
      <c r="A54" s="171">
        <f>+A53+1</f>
        <v>2</v>
      </c>
      <c r="B54" s="171" t="s">
        <v>359</v>
      </c>
      <c r="C54" s="172">
        <v>41426</v>
      </c>
      <c r="D54" s="173" t="s">
        <v>35</v>
      </c>
      <c r="E54" s="174">
        <v>8.9594907407407407E-4</v>
      </c>
      <c r="F54" s="175">
        <v>2</v>
      </c>
      <c r="G54" s="53"/>
    </row>
    <row r="55" spans="1:7" ht="20.399999999999999">
      <c r="A55" s="171">
        <f t="shared" ref="A55:A58" si="4">+A54+1</f>
        <v>3</v>
      </c>
      <c r="B55" s="171" t="s">
        <v>360</v>
      </c>
      <c r="C55" s="172">
        <v>41426</v>
      </c>
      <c r="D55" s="173" t="s">
        <v>35</v>
      </c>
      <c r="E55" s="174">
        <v>9.2326388888888883E-4</v>
      </c>
      <c r="F55" s="175">
        <v>3</v>
      </c>
      <c r="G55" s="53"/>
    </row>
    <row r="56" spans="1:7" ht="21">
      <c r="A56" s="170">
        <f t="shared" si="4"/>
        <v>4</v>
      </c>
      <c r="B56" s="170" t="s">
        <v>361</v>
      </c>
      <c r="C56" s="176">
        <v>41092</v>
      </c>
      <c r="D56" s="177" t="s">
        <v>362</v>
      </c>
      <c r="E56" s="178">
        <v>1.5359953703703705E-3</v>
      </c>
      <c r="F56" s="179">
        <v>4</v>
      </c>
      <c r="G56" s="53"/>
    </row>
    <row r="57" spans="1:7" ht="21">
      <c r="A57" s="170">
        <f t="shared" si="4"/>
        <v>5</v>
      </c>
      <c r="B57" s="170" t="s">
        <v>363</v>
      </c>
      <c r="C57" s="176">
        <v>41628</v>
      </c>
      <c r="D57" s="173" t="s">
        <v>35</v>
      </c>
      <c r="E57" s="178">
        <v>1.7320601851851852E-3</v>
      </c>
      <c r="F57" s="179">
        <v>5</v>
      </c>
      <c r="G57" s="53"/>
    </row>
    <row r="58" spans="1:7" ht="21">
      <c r="A58" s="170">
        <f t="shared" si="4"/>
        <v>6</v>
      </c>
      <c r="B58" s="170" t="s">
        <v>364</v>
      </c>
      <c r="C58" s="176">
        <v>41420</v>
      </c>
      <c r="D58" s="173" t="s">
        <v>35</v>
      </c>
      <c r="E58" s="180" t="s">
        <v>365</v>
      </c>
      <c r="F58" s="170"/>
      <c r="G58" s="53"/>
    </row>
    <row r="59" spans="1:7" ht="21">
      <c r="A59" s="168"/>
      <c r="B59" s="168"/>
      <c r="C59" s="168"/>
      <c r="D59" s="168"/>
      <c r="E59" s="168"/>
      <c r="F59" s="168"/>
      <c r="G59" s="53"/>
    </row>
    <row r="60" spans="1:7" ht="21">
      <c r="A60" s="168"/>
      <c r="B60" s="169" t="s">
        <v>366</v>
      </c>
      <c r="C60" s="168"/>
      <c r="D60" s="168" t="s">
        <v>321</v>
      </c>
      <c r="E60" s="168" t="s">
        <v>337</v>
      </c>
      <c r="F60" s="168"/>
      <c r="G60" s="53"/>
    </row>
    <row r="61" spans="1:7" ht="21">
      <c r="A61" s="168"/>
      <c r="B61" s="168"/>
      <c r="C61" s="168"/>
      <c r="D61" s="168"/>
      <c r="E61" s="168"/>
      <c r="F61" s="168"/>
      <c r="G61" s="53"/>
    </row>
    <row r="62" spans="1:7" ht="21">
      <c r="A62" s="170" t="s">
        <v>23</v>
      </c>
      <c r="B62" s="170" t="s">
        <v>2</v>
      </c>
      <c r="C62" s="170" t="s">
        <v>323</v>
      </c>
      <c r="D62" s="170" t="s">
        <v>0</v>
      </c>
      <c r="E62" s="170" t="s">
        <v>324</v>
      </c>
      <c r="F62" s="170" t="s">
        <v>3</v>
      </c>
      <c r="G62" s="53"/>
    </row>
    <row r="63" spans="1:7" ht="20.399999999999999">
      <c r="A63" s="171">
        <v>1</v>
      </c>
      <c r="B63" s="171" t="s">
        <v>367</v>
      </c>
      <c r="C63" s="172">
        <v>40452</v>
      </c>
      <c r="D63" s="173" t="s">
        <v>35</v>
      </c>
      <c r="E63" s="174">
        <v>6.3194444444444442E-4</v>
      </c>
      <c r="F63" s="175">
        <v>1</v>
      </c>
      <c r="G63" s="53"/>
    </row>
    <row r="64" spans="1:7" ht="20.399999999999999">
      <c r="A64" s="171">
        <f>+A63+1</f>
        <v>2</v>
      </c>
      <c r="B64" s="171" t="s">
        <v>368</v>
      </c>
      <c r="C64" s="172">
        <v>40541</v>
      </c>
      <c r="D64" s="173" t="s">
        <v>35</v>
      </c>
      <c r="E64" s="174">
        <v>1.2702546296296296E-3</v>
      </c>
      <c r="F64" s="175">
        <v>2</v>
      </c>
      <c r="G64" s="53"/>
    </row>
    <row r="65" spans="1:7" ht="21">
      <c r="A65" s="168"/>
      <c r="B65" s="168"/>
      <c r="C65" s="168"/>
      <c r="D65" s="168"/>
      <c r="E65" s="168"/>
      <c r="F65" s="168"/>
      <c r="G65" s="53"/>
    </row>
    <row r="66" spans="1:7" ht="21">
      <c r="A66" s="168"/>
      <c r="B66" s="169" t="s">
        <v>369</v>
      </c>
      <c r="C66" s="168"/>
      <c r="D66" s="168" t="s">
        <v>321</v>
      </c>
      <c r="E66" s="168" t="s">
        <v>337</v>
      </c>
      <c r="F66" s="168"/>
      <c r="G66" s="53"/>
    </row>
    <row r="67" spans="1:7" ht="21">
      <c r="A67" s="168"/>
      <c r="B67" s="168"/>
      <c r="C67" s="168"/>
      <c r="D67" s="168"/>
      <c r="E67" s="168"/>
      <c r="F67" s="168"/>
      <c r="G67" s="53"/>
    </row>
    <row r="68" spans="1:7" ht="21">
      <c r="A68" s="170" t="s">
        <v>23</v>
      </c>
      <c r="B68" s="170" t="s">
        <v>2</v>
      </c>
      <c r="C68" s="170" t="s">
        <v>323</v>
      </c>
      <c r="D68" s="170" t="s">
        <v>0</v>
      </c>
      <c r="E68" s="170" t="s">
        <v>324</v>
      </c>
      <c r="F68" s="170" t="s">
        <v>3</v>
      </c>
      <c r="G68" s="53"/>
    </row>
    <row r="69" spans="1:7" ht="20.399999999999999">
      <c r="A69" s="171">
        <v>1</v>
      </c>
      <c r="B69" s="171" t="s">
        <v>370</v>
      </c>
      <c r="C69" s="172">
        <v>40447</v>
      </c>
      <c r="D69" s="173" t="s">
        <v>35</v>
      </c>
      <c r="E69" s="174">
        <v>7.349537037037037E-4</v>
      </c>
      <c r="F69" s="175">
        <v>1</v>
      </c>
      <c r="G69" s="53"/>
    </row>
    <row r="70" spans="1:7" ht="20.399999999999999">
      <c r="A70" s="171">
        <f>+A69+1</f>
        <v>2</v>
      </c>
      <c r="B70" s="171" t="s">
        <v>371</v>
      </c>
      <c r="C70" s="172">
        <v>40820</v>
      </c>
      <c r="D70" s="173" t="s">
        <v>35</v>
      </c>
      <c r="E70" s="174">
        <v>8.7881944444444455E-4</v>
      </c>
      <c r="F70" s="175">
        <v>2</v>
      </c>
      <c r="G70" s="53"/>
    </row>
    <row r="71" spans="1:7" ht="20.399999999999999">
      <c r="A71" s="171">
        <f t="shared" ref="A71:A73" si="5">+A70+1</f>
        <v>3</v>
      </c>
      <c r="B71" s="171" t="s">
        <v>372</v>
      </c>
      <c r="C71" s="172">
        <v>40360</v>
      </c>
      <c r="D71" s="173" t="s">
        <v>35</v>
      </c>
      <c r="E71" s="174">
        <v>1.1335648148148149E-3</v>
      </c>
      <c r="F71" s="175">
        <v>3</v>
      </c>
      <c r="G71" s="53"/>
    </row>
    <row r="72" spans="1:7" ht="21">
      <c r="A72" s="170">
        <f t="shared" si="5"/>
        <v>4</v>
      </c>
      <c r="B72" s="170" t="s">
        <v>373</v>
      </c>
      <c r="C72" s="176">
        <v>40922</v>
      </c>
      <c r="D72" s="173" t="s">
        <v>35</v>
      </c>
      <c r="E72" s="178">
        <v>1.6563657407407406E-3</v>
      </c>
      <c r="F72" s="179">
        <v>4</v>
      </c>
      <c r="G72" s="53"/>
    </row>
    <row r="73" spans="1:7" ht="21">
      <c r="A73" s="170">
        <f t="shared" si="5"/>
        <v>5</v>
      </c>
      <c r="B73" s="170" t="s">
        <v>374</v>
      </c>
      <c r="C73" s="176">
        <v>40946</v>
      </c>
      <c r="D73" s="173" t="s">
        <v>35</v>
      </c>
      <c r="E73" s="180" t="s">
        <v>375</v>
      </c>
      <c r="F73" s="170"/>
      <c r="G73" s="53"/>
    </row>
    <row r="74" spans="1:7" ht="21">
      <c r="A74" s="168"/>
      <c r="B74" s="168"/>
      <c r="C74" s="168"/>
      <c r="D74" s="168"/>
      <c r="E74" s="168"/>
      <c r="F74" s="168"/>
      <c r="G74" s="53"/>
    </row>
    <row r="75" spans="1:7" ht="21">
      <c r="A75" s="168"/>
      <c r="B75" s="169" t="s">
        <v>376</v>
      </c>
      <c r="C75" s="168"/>
      <c r="D75" s="168" t="s">
        <v>321</v>
      </c>
      <c r="E75" s="168" t="s">
        <v>337</v>
      </c>
      <c r="F75" s="168"/>
      <c r="G75" s="53"/>
    </row>
    <row r="76" spans="1:7" ht="21">
      <c r="A76" s="168"/>
      <c r="B76" s="168"/>
      <c r="C76" s="168"/>
      <c r="D76" s="168"/>
      <c r="E76" s="168"/>
      <c r="F76" s="168"/>
      <c r="G76" s="53"/>
    </row>
    <row r="77" spans="1:7" ht="21">
      <c r="A77" s="170" t="s">
        <v>23</v>
      </c>
      <c r="B77" s="170" t="s">
        <v>2</v>
      </c>
      <c r="C77" s="170" t="s">
        <v>323</v>
      </c>
      <c r="D77" s="170" t="s">
        <v>0</v>
      </c>
      <c r="E77" s="170" t="s">
        <v>324</v>
      </c>
      <c r="F77" s="170" t="s">
        <v>3</v>
      </c>
      <c r="G77" s="53"/>
    </row>
    <row r="78" spans="1:7" ht="20.399999999999999">
      <c r="A78" s="171">
        <v>1</v>
      </c>
      <c r="B78" s="171" t="s">
        <v>377</v>
      </c>
      <c r="C78" s="172">
        <v>39642</v>
      </c>
      <c r="D78" s="173" t="s">
        <v>35</v>
      </c>
      <c r="E78" s="174">
        <v>6.7650462962962966E-4</v>
      </c>
      <c r="F78" s="175">
        <v>1</v>
      </c>
      <c r="G78" s="53"/>
    </row>
    <row r="79" spans="1:7" ht="20.399999999999999">
      <c r="A79" s="171">
        <f>+A78+1</f>
        <v>2</v>
      </c>
      <c r="B79" s="171" t="s">
        <v>378</v>
      </c>
      <c r="C79" s="172">
        <v>39606</v>
      </c>
      <c r="D79" s="173" t="s">
        <v>35</v>
      </c>
      <c r="E79" s="174">
        <v>7.4861111111111124E-4</v>
      </c>
      <c r="F79" s="175">
        <v>2</v>
      </c>
      <c r="G79" s="53"/>
    </row>
    <row r="80" spans="1:7" ht="20.399999999999999">
      <c r="A80" s="171">
        <f t="shared" ref="A80:A84" si="6">+A79+1</f>
        <v>3</v>
      </c>
      <c r="B80" s="171" t="s">
        <v>379</v>
      </c>
      <c r="C80" s="172">
        <v>39674</v>
      </c>
      <c r="D80" s="173" t="s">
        <v>35</v>
      </c>
      <c r="E80" s="174">
        <v>8.3576388888888893E-4</v>
      </c>
      <c r="F80" s="175">
        <v>3</v>
      </c>
      <c r="G80" s="53"/>
    </row>
    <row r="81" spans="1:7" ht="21">
      <c r="A81" s="170">
        <f t="shared" si="6"/>
        <v>4</v>
      </c>
      <c r="B81" s="170" t="s">
        <v>380</v>
      </c>
      <c r="C81" s="176">
        <v>39677</v>
      </c>
      <c r="D81" s="173" t="s">
        <v>35</v>
      </c>
      <c r="E81" s="178">
        <v>8.8472222222222218E-4</v>
      </c>
      <c r="F81" s="179">
        <v>4</v>
      </c>
      <c r="G81" s="53"/>
    </row>
    <row r="82" spans="1:7" ht="21">
      <c r="A82" s="170">
        <f t="shared" si="6"/>
        <v>5</v>
      </c>
      <c r="B82" s="170" t="s">
        <v>80</v>
      </c>
      <c r="C82" s="176">
        <v>40215</v>
      </c>
      <c r="D82" s="173" t="s">
        <v>35</v>
      </c>
      <c r="E82" s="178">
        <v>8.9247685185185176E-4</v>
      </c>
      <c r="F82" s="179">
        <v>5</v>
      </c>
      <c r="G82" s="53"/>
    </row>
    <row r="83" spans="1:7" ht="21">
      <c r="A83" s="170">
        <f t="shared" si="6"/>
        <v>6</v>
      </c>
      <c r="B83" s="170" t="s">
        <v>26</v>
      </c>
      <c r="C83" s="176">
        <v>39552</v>
      </c>
      <c r="D83" s="173" t="s">
        <v>35</v>
      </c>
      <c r="E83" s="178">
        <v>1.0560185185185184E-3</v>
      </c>
      <c r="F83" s="179">
        <v>6</v>
      </c>
      <c r="G83" s="53"/>
    </row>
    <row r="84" spans="1:7" ht="21">
      <c r="A84" s="170">
        <f t="shared" si="6"/>
        <v>7</v>
      </c>
      <c r="B84" s="170" t="s">
        <v>381</v>
      </c>
      <c r="C84" s="176">
        <v>39716</v>
      </c>
      <c r="D84" s="177"/>
      <c r="E84" s="178">
        <v>7.4953703703703695E-4</v>
      </c>
      <c r="F84" s="181" t="s">
        <v>382</v>
      </c>
      <c r="G84" s="53"/>
    </row>
    <row r="85" spans="1:7" ht="21">
      <c r="A85" s="168"/>
      <c r="B85" s="168"/>
      <c r="C85" s="168"/>
      <c r="D85" s="168"/>
      <c r="E85" s="168"/>
      <c r="F85" s="168"/>
      <c r="G85" s="53"/>
    </row>
    <row r="86" spans="1:7" ht="21">
      <c r="A86" s="168"/>
      <c r="B86" s="169" t="s">
        <v>383</v>
      </c>
      <c r="C86" s="168"/>
      <c r="D86" s="168" t="s">
        <v>321</v>
      </c>
      <c r="E86" s="168" t="s">
        <v>337</v>
      </c>
      <c r="F86" s="168"/>
      <c r="G86" s="53"/>
    </row>
    <row r="87" spans="1:7" ht="21">
      <c r="A87" s="168"/>
      <c r="B87" s="168"/>
      <c r="C87" s="168"/>
      <c r="D87" s="168"/>
      <c r="E87" s="168"/>
      <c r="F87" s="168"/>
      <c r="G87" s="53"/>
    </row>
    <row r="88" spans="1:7" ht="21">
      <c r="A88" s="170" t="s">
        <v>23</v>
      </c>
      <c r="B88" s="170" t="s">
        <v>2</v>
      </c>
      <c r="C88" s="170" t="s">
        <v>323</v>
      </c>
      <c r="D88" s="170" t="s">
        <v>0</v>
      </c>
      <c r="E88" s="170" t="s">
        <v>324</v>
      </c>
      <c r="F88" s="170" t="s">
        <v>3</v>
      </c>
      <c r="G88" s="53"/>
    </row>
    <row r="89" spans="1:7" ht="20.399999999999999">
      <c r="A89" s="171">
        <v>1</v>
      </c>
      <c r="B89" s="171" t="s">
        <v>384</v>
      </c>
      <c r="C89" s="172">
        <v>39992</v>
      </c>
      <c r="D89" s="173" t="s">
        <v>362</v>
      </c>
      <c r="E89" s="174">
        <v>1.651851851851852E-3</v>
      </c>
      <c r="F89" s="175">
        <v>1</v>
      </c>
      <c r="G89" s="53"/>
    </row>
    <row r="90" spans="1:7" ht="21">
      <c r="A90" s="168"/>
      <c r="B90" s="168"/>
      <c r="C90" s="168"/>
      <c r="D90" s="168"/>
      <c r="E90" s="168"/>
      <c r="F90" s="168"/>
      <c r="G90" s="53"/>
    </row>
    <row r="91" spans="1:7" ht="21">
      <c r="A91" s="168"/>
      <c r="B91" s="169" t="s">
        <v>385</v>
      </c>
      <c r="C91" s="168"/>
      <c r="D91" s="168" t="s">
        <v>321</v>
      </c>
      <c r="E91" s="168" t="s">
        <v>337</v>
      </c>
      <c r="F91" s="168"/>
      <c r="G91" s="53"/>
    </row>
    <row r="92" spans="1:7" ht="21">
      <c r="A92" s="168"/>
      <c r="B92" s="168"/>
      <c r="C92" s="168"/>
      <c r="D92" s="168"/>
      <c r="E92" s="168"/>
      <c r="F92" s="168"/>
      <c r="G92" s="53"/>
    </row>
    <row r="93" spans="1:7" ht="21">
      <c r="A93" s="170" t="s">
        <v>23</v>
      </c>
      <c r="B93" s="170" t="s">
        <v>2</v>
      </c>
      <c r="C93" s="170" t="s">
        <v>323</v>
      </c>
      <c r="D93" s="170" t="s">
        <v>0</v>
      </c>
      <c r="E93" s="170" t="s">
        <v>324</v>
      </c>
      <c r="F93" s="170" t="s">
        <v>3</v>
      </c>
      <c r="G93" s="53"/>
    </row>
    <row r="94" spans="1:7" ht="21">
      <c r="A94" s="170">
        <v>1</v>
      </c>
      <c r="B94" s="171" t="s">
        <v>386</v>
      </c>
      <c r="C94" s="172">
        <v>37792</v>
      </c>
      <c r="D94" s="173" t="s">
        <v>35</v>
      </c>
      <c r="E94" s="174">
        <v>6.041666666666667E-4</v>
      </c>
      <c r="F94" s="175">
        <v>1</v>
      </c>
      <c r="G94" s="53"/>
    </row>
    <row r="95" spans="1:7" ht="21">
      <c r="A95" s="170">
        <f>+A94+1</f>
        <v>2</v>
      </c>
      <c r="B95" s="171" t="s">
        <v>387</v>
      </c>
      <c r="C95" s="172">
        <v>38681</v>
      </c>
      <c r="D95" s="173" t="s">
        <v>35</v>
      </c>
      <c r="E95" s="174">
        <v>6.0810185185185186E-4</v>
      </c>
      <c r="F95" s="175">
        <v>2</v>
      </c>
      <c r="G95" s="53"/>
    </row>
    <row r="96" spans="1:7" ht="21">
      <c r="A96" s="170">
        <f t="shared" ref="A96:A106" si="7">+A95+1</f>
        <v>3</v>
      </c>
      <c r="B96" s="171" t="s">
        <v>388</v>
      </c>
      <c r="C96" s="172">
        <v>38090</v>
      </c>
      <c r="D96" s="173" t="s">
        <v>35</v>
      </c>
      <c r="E96" s="174">
        <v>6.3969907407407411E-4</v>
      </c>
      <c r="F96" s="175">
        <v>3</v>
      </c>
      <c r="G96" s="53"/>
    </row>
    <row r="97" spans="1:7" ht="21">
      <c r="A97" s="170">
        <f t="shared" si="7"/>
        <v>4</v>
      </c>
      <c r="B97" s="170" t="s">
        <v>389</v>
      </c>
      <c r="C97" s="176">
        <v>37272</v>
      </c>
      <c r="D97" s="177" t="s">
        <v>35</v>
      </c>
      <c r="E97" s="178">
        <v>7.7569444444444441E-4</v>
      </c>
      <c r="F97" s="179">
        <v>4</v>
      </c>
      <c r="G97" s="53"/>
    </row>
    <row r="98" spans="1:7" ht="21">
      <c r="A98" s="170">
        <f t="shared" si="7"/>
        <v>5</v>
      </c>
      <c r="B98" s="170" t="s">
        <v>390</v>
      </c>
      <c r="C98" s="176">
        <v>32346</v>
      </c>
      <c r="D98" s="177"/>
      <c r="E98" s="178">
        <v>8.7592592592592594E-4</v>
      </c>
      <c r="F98" s="179">
        <v>5</v>
      </c>
      <c r="G98" s="53"/>
    </row>
    <row r="99" spans="1:7" ht="21">
      <c r="A99" s="170">
        <f t="shared" si="7"/>
        <v>6</v>
      </c>
      <c r="B99" s="170" t="s">
        <v>391</v>
      </c>
      <c r="C99" s="176">
        <v>37879</v>
      </c>
      <c r="D99" s="177" t="s">
        <v>39</v>
      </c>
      <c r="E99" s="178">
        <v>8.8749999999999994E-4</v>
      </c>
      <c r="F99" s="179">
        <v>6</v>
      </c>
      <c r="G99" s="53"/>
    </row>
    <row r="100" spans="1:7" ht="21">
      <c r="A100" s="170">
        <f t="shared" si="7"/>
        <v>7</v>
      </c>
      <c r="B100" s="170" t="s">
        <v>392</v>
      </c>
      <c r="C100" s="176">
        <v>32280</v>
      </c>
      <c r="D100" s="173" t="s">
        <v>35</v>
      </c>
      <c r="E100" s="178">
        <v>1.0353009259259258E-3</v>
      </c>
      <c r="F100" s="179">
        <v>7</v>
      </c>
      <c r="G100" s="53"/>
    </row>
    <row r="101" spans="1:7" ht="21">
      <c r="A101" s="170">
        <f t="shared" si="7"/>
        <v>8</v>
      </c>
      <c r="B101" s="170" t="s">
        <v>393</v>
      </c>
      <c r="C101" s="176">
        <v>32880</v>
      </c>
      <c r="D101" s="173" t="s">
        <v>35</v>
      </c>
      <c r="E101" s="178">
        <v>1.1098379629629631E-3</v>
      </c>
      <c r="F101" s="179">
        <v>8</v>
      </c>
      <c r="G101" s="53"/>
    </row>
    <row r="102" spans="1:7" ht="21">
      <c r="A102" s="170">
        <f t="shared" si="7"/>
        <v>9</v>
      </c>
      <c r="B102" s="170" t="s">
        <v>394</v>
      </c>
      <c r="C102" s="176">
        <v>39386</v>
      </c>
      <c r="D102" s="177" t="s">
        <v>35</v>
      </c>
      <c r="E102" s="178">
        <v>1.1413194444444444E-3</v>
      </c>
      <c r="F102" s="179">
        <v>9</v>
      </c>
      <c r="G102" s="53"/>
    </row>
    <row r="103" spans="1:7" ht="21">
      <c r="A103" s="170">
        <f t="shared" si="7"/>
        <v>10</v>
      </c>
      <c r="B103" s="170" t="s">
        <v>395</v>
      </c>
      <c r="C103" s="176">
        <v>38346</v>
      </c>
      <c r="D103" s="173" t="s">
        <v>35</v>
      </c>
      <c r="E103" s="178">
        <v>1.2208333333333333E-3</v>
      </c>
      <c r="F103" s="179">
        <v>10</v>
      </c>
      <c r="G103" s="53"/>
    </row>
    <row r="104" spans="1:7" ht="21">
      <c r="A104" s="170">
        <f t="shared" si="7"/>
        <v>11</v>
      </c>
      <c r="B104" s="170" t="s">
        <v>396</v>
      </c>
      <c r="C104" s="176">
        <v>32611</v>
      </c>
      <c r="D104" s="177" t="s">
        <v>35</v>
      </c>
      <c r="E104" s="178">
        <v>1.2535879629629629E-3</v>
      </c>
      <c r="F104" s="179">
        <v>11</v>
      </c>
      <c r="G104" s="53"/>
    </row>
    <row r="105" spans="1:7" ht="21">
      <c r="A105" s="170">
        <f t="shared" si="7"/>
        <v>12</v>
      </c>
      <c r="B105" s="170" t="s">
        <v>397</v>
      </c>
      <c r="C105" s="176">
        <v>33131</v>
      </c>
      <c r="D105" s="173" t="s">
        <v>35</v>
      </c>
      <c r="E105" s="178">
        <v>1.7378472222222222E-3</v>
      </c>
      <c r="F105" s="179">
        <v>12</v>
      </c>
      <c r="G105" s="53"/>
    </row>
    <row r="106" spans="1:7" ht="21">
      <c r="A106" s="170">
        <f t="shared" si="7"/>
        <v>13</v>
      </c>
      <c r="B106" s="170" t="s">
        <v>398</v>
      </c>
      <c r="C106" s="176">
        <v>37258</v>
      </c>
      <c r="D106" s="177" t="s">
        <v>35</v>
      </c>
      <c r="E106" s="178" t="s">
        <v>375</v>
      </c>
      <c r="F106" s="170"/>
      <c r="G106" s="53"/>
    </row>
    <row r="107" spans="1:7" ht="21">
      <c r="A107" s="168"/>
      <c r="B107" s="168"/>
      <c r="C107" s="168"/>
      <c r="D107" s="168"/>
      <c r="E107" s="168"/>
      <c r="F107" s="168"/>
      <c r="G107" s="53"/>
    </row>
    <row r="108" spans="1:7" ht="21">
      <c r="A108" s="168"/>
      <c r="B108" s="169" t="s">
        <v>399</v>
      </c>
      <c r="C108" s="168"/>
      <c r="D108" s="168" t="s">
        <v>321</v>
      </c>
      <c r="E108" s="168" t="s">
        <v>337</v>
      </c>
      <c r="F108" s="168"/>
      <c r="G108" s="53"/>
    </row>
    <row r="109" spans="1:7" ht="21">
      <c r="A109" s="168"/>
      <c r="B109" s="168"/>
      <c r="C109" s="168"/>
      <c r="D109" s="168"/>
      <c r="E109" s="168"/>
      <c r="F109" s="168"/>
      <c r="G109" s="53"/>
    </row>
    <row r="110" spans="1:7" ht="21">
      <c r="A110" s="170" t="s">
        <v>23</v>
      </c>
      <c r="B110" s="170" t="s">
        <v>2</v>
      </c>
      <c r="C110" s="170" t="s">
        <v>323</v>
      </c>
      <c r="D110" s="170" t="s">
        <v>0</v>
      </c>
      <c r="E110" s="170" t="s">
        <v>324</v>
      </c>
      <c r="F110" s="170" t="s">
        <v>3</v>
      </c>
      <c r="G110" s="53"/>
    </row>
    <row r="111" spans="1:7" ht="21">
      <c r="A111" s="170">
        <v>1</v>
      </c>
      <c r="B111" s="171" t="s">
        <v>400</v>
      </c>
      <c r="C111" s="172">
        <v>38890</v>
      </c>
      <c r="D111" s="173" t="s">
        <v>35</v>
      </c>
      <c r="E111" s="174">
        <v>5.7002314814814817E-4</v>
      </c>
      <c r="F111" s="175">
        <v>1</v>
      </c>
      <c r="G111" s="53"/>
    </row>
    <row r="112" spans="1:7" ht="21">
      <c r="A112" s="170">
        <f>+A111+1</f>
        <v>2</v>
      </c>
      <c r="B112" s="171" t="s">
        <v>401</v>
      </c>
      <c r="C112" s="172">
        <v>39461</v>
      </c>
      <c r="D112" s="173" t="s">
        <v>35</v>
      </c>
      <c r="E112" s="174">
        <v>6.9618055555555546E-4</v>
      </c>
      <c r="F112" s="175">
        <v>2</v>
      </c>
      <c r="G112" s="53"/>
    </row>
    <row r="113" spans="1:7" ht="21">
      <c r="A113" s="170">
        <f t="shared" ref="A113:A118" si="8">+A112+1</f>
        <v>3</v>
      </c>
      <c r="B113" s="171" t="s">
        <v>311</v>
      </c>
      <c r="C113" s="172">
        <v>39385</v>
      </c>
      <c r="D113" s="173" t="s">
        <v>35</v>
      </c>
      <c r="E113" s="174">
        <v>8.5428240740740733E-4</v>
      </c>
      <c r="F113" s="175">
        <v>3</v>
      </c>
      <c r="G113" s="53"/>
    </row>
    <row r="114" spans="1:7" ht="21">
      <c r="A114" s="170">
        <f t="shared" si="8"/>
        <v>4</v>
      </c>
      <c r="B114" s="170" t="s">
        <v>402</v>
      </c>
      <c r="C114" s="176">
        <v>30451</v>
      </c>
      <c r="D114" s="177" t="s">
        <v>36</v>
      </c>
      <c r="E114" s="178">
        <v>8.7500000000000002E-4</v>
      </c>
      <c r="F114" s="179">
        <v>4</v>
      </c>
      <c r="G114" s="53"/>
    </row>
    <row r="115" spans="1:7" ht="21">
      <c r="A115" s="170">
        <f t="shared" si="8"/>
        <v>5</v>
      </c>
      <c r="B115" s="170" t="s">
        <v>403</v>
      </c>
      <c r="C115" s="176">
        <v>32526</v>
      </c>
      <c r="D115" s="173" t="s">
        <v>35</v>
      </c>
      <c r="E115" s="178">
        <v>9.8414351851851853E-4</v>
      </c>
      <c r="F115" s="179">
        <v>5</v>
      </c>
      <c r="G115" s="53"/>
    </row>
    <row r="116" spans="1:7" ht="21">
      <c r="A116" s="170">
        <f t="shared" si="8"/>
        <v>6</v>
      </c>
      <c r="B116" s="170" t="s">
        <v>404</v>
      </c>
      <c r="C116" s="176">
        <v>33117</v>
      </c>
      <c r="D116" s="173" t="s">
        <v>35</v>
      </c>
      <c r="E116" s="178">
        <v>1.0854166666666668E-3</v>
      </c>
      <c r="F116" s="179">
        <v>6</v>
      </c>
      <c r="G116" s="53"/>
    </row>
    <row r="117" spans="1:7" ht="21">
      <c r="A117" s="170">
        <f t="shared" si="8"/>
        <v>7</v>
      </c>
      <c r="B117" s="170" t="s">
        <v>405</v>
      </c>
      <c r="C117" s="176">
        <v>35773</v>
      </c>
      <c r="D117" s="177" t="s">
        <v>35</v>
      </c>
      <c r="E117" s="178">
        <v>1.086574074074074E-3</v>
      </c>
      <c r="F117" s="179">
        <v>7</v>
      </c>
      <c r="G117" s="53"/>
    </row>
    <row r="118" spans="1:7" ht="21">
      <c r="A118" s="170">
        <f t="shared" si="8"/>
        <v>8</v>
      </c>
      <c r="B118" s="170" t="s">
        <v>406</v>
      </c>
      <c r="C118" s="176">
        <v>33097</v>
      </c>
      <c r="D118" s="173" t="s">
        <v>35</v>
      </c>
      <c r="E118" s="178">
        <v>1.1872685185185185E-3</v>
      </c>
      <c r="F118" s="179">
        <v>8</v>
      </c>
      <c r="G118" s="53"/>
    </row>
    <row r="119" spans="1:7" ht="21">
      <c r="A119" s="168"/>
      <c r="B119" s="168"/>
      <c r="C119" s="168"/>
      <c r="D119" s="168"/>
      <c r="E119" s="168"/>
      <c r="F119" s="168"/>
      <c r="G119" s="53"/>
    </row>
    <row r="120" spans="1:7" ht="21">
      <c r="A120" s="168"/>
      <c r="B120" s="169" t="s">
        <v>407</v>
      </c>
      <c r="C120" s="168"/>
      <c r="D120" s="168" t="s">
        <v>321</v>
      </c>
      <c r="E120" s="168" t="s">
        <v>337</v>
      </c>
      <c r="F120" s="168"/>
      <c r="G120" s="53"/>
    </row>
    <row r="121" spans="1:7" ht="21">
      <c r="A121" s="168"/>
      <c r="B121" s="168"/>
      <c r="C121" s="168"/>
      <c r="D121" s="168"/>
      <c r="E121" s="168"/>
      <c r="F121" s="168"/>
      <c r="G121" s="53"/>
    </row>
    <row r="122" spans="1:7" ht="21">
      <c r="A122" s="170" t="s">
        <v>23</v>
      </c>
      <c r="B122" s="170" t="s">
        <v>2</v>
      </c>
      <c r="C122" s="170" t="s">
        <v>323</v>
      </c>
      <c r="D122" s="170" t="s">
        <v>0</v>
      </c>
      <c r="E122" s="170" t="s">
        <v>324</v>
      </c>
      <c r="F122" s="170" t="s">
        <v>3</v>
      </c>
      <c r="G122" s="53"/>
    </row>
    <row r="123" spans="1:7" ht="21">
      <c r="A123" s="170">
        <v>1</v>
      </c>
      <c r="B123" s="171" t="s">
        <v>408</v>
      </c>
      <c r="C123" s="172">
        <v>27967</v>
      </c>
      <c r="D123" s="173" t="s">
        <v>35</v>
      </c>
      <c r="E123" s="174">
        <v>7.5266203703703704E-4</v>
      </c>
      <c r="F123" s="175">
        <v>1</v>
      </c>
      <c r="G123" s="53"/>
    </row>
    <row r="124" spans="1:7" ht="21">
      <c r="A124" s="170">
        <f>+A123+1</f>
        <v>2</v>
      </c>
      <c r="B124" s="171" t="s">
        <v>409</v>
      </c>
      <c r="C124" s="172">
        <v>31802</v>
      </c>
      <c r="D124" s="173" t="s">
        <v>362</v>
      </c>
      <c r="E124" s="174">
        <v>8.255787037037038E-4</v>
      </c>
      <c r="F124" s="175">
        <v>2</v>
      </c>
      <c r="G124" s="53"/>
    </row>
    <row r="125" spans="1:7" ht="21">
      <c r="A125" s="170">
        <f t="shared" ref="A125:A129" si="9">+A124+1</f>
        <v>3</v>
      </c>
      <c r="B125" s="171" t="s">
        <v>410</v>
      </c>
      <c r="C125" s="172">
        <v>31927</v>
      </c>
      <c r="D125" s="173" t="s">
        <v>35</v>
      </c>
      <c r="E125" s="174">
        <v>8.8009259259259247E-4</v>
      </c>
      <c r="F125" s="175">
        <v>3</v>
      </c>
      <c r="G125" s="53"/>
    </row>
    <row r="126" spans="1:7" ht="21">
      <c r="A126" s="170">
        <f t="shared" si="9"/>
        <v>4</v>
      </c>
      <c r="B126" s="170" t="s">
        <v>411</v>
      </c>
      <c r="C126" s="176">
        <v>30589</v>
      </c>
      <c r="D126" s="177" t="s">
        <v>36</v>
      </c>
      <c r="E126" s="178">
        <v>1.0810185185185185E-3</v>
      </c>
      <c r="F126" s="179">
        <v>4</v>
      </c>
      <c r="G126" s="53"/>
    </row>
    <row r="127" spans="1:7" ht="21">
      <c r="A127" s="170">
        <f t="shared" si="9"/>
        <v>5</v>
      </c>
      <c r="B127" s="170" t="s">
        <v>412</v>
      </c>
      <c r="C127" s="176">
        <v>30547</v>
      </c>
      <c r="D127" s="177" t="s">
        <v>35</v>
      </c>
      <c r="E127" s="178">
        <v>1.0966435185185185E-3</v>
      </c>
      <c r="F127" s="179">
        <v>5</v>
      </c>
      <c r="G127" s="53"/>
    </row>
    <row r="128" spans="1:7" ht="21">
      <c r="A128" s="170">
        <f t="shared" si="9"/>
        <v>6</v>
      </c>
      <c r="B128" s="170" t="s">
        <v>413</v>
      </c>
      <c r="C128" s="176">
        <v>31885</v>
      </c>
      <c r="D128" s="173" t="s">
        <v>35</v>
      </c>
      <c r="E128" s="178">
        <v>1.5829861111111112E-3</v>
      </c>
      <c r="F128" s="179">
        <v>6</v>
      </c>
      <c r="G128" s="53"/>
    </row>
    <row r="129" spans="1:7" ht="21">
      <c r="A129" s="170">
        <f t="shared" si="9"/>
        <v>7</v>
      </c>
      <c r="B129" s="170" t="s">
        <v>414</v>
      </c>
      <c r="C129" s="176">
        <v>28200</v>
      </c>
      <c r="D129" s="173" t="s">
        <v>35</v>
      </c>
      <c r="E129" s="178">
        <v>2.3449074074074075E-3</v>
      </c>
      <c r="F129" s="179">
        <v>7</v>
      </c>
      <c r="G129" s="53"/>
    </row>
    <row r="130" spans="1:7" ht="21">
      <c r="A130" s="168"/>
      <c r="B130" s="168"/>
      <c r="C130" s="168"/>
      <c r="D130" s="168"/>
      <c r="E130" s="168"/>
      <c r="F130" s="168"/>
      <c r="G130" s="53"/>
    </row>
    <row r="131" spans="1:7" ht="21">
      <c r="A131" s="168"/>
      <c r="B131" s="169" t="s">
        <v>415</v>
      </c>
      <c r="C131" s="168"/>
      <c r="D131" s="168" t="s">
        <v>321</v>
      </c>
      <c r="E131" s="168" t="s">
        <v>337</v>
      </c>
      <c r="F131" s="168"/>
      <c r="G131" s="53"/>
    </row>
    <row r="132" spans="1:7" ht="21">
      <c r="A132" s="168"/>
      <c r="B132" s="168"/>
      <c r="C132" s="168"/>
      <c r="D132" s="168"/>
      <c r="E132" s="168"/>
      <c r="F132" s="168"/>
      <c r="G132" s="53"/>
    </row>
    <row r="133" spans="1:7" ht="21">
      <c r="A133" s="170" t="s">
        <v>23</v>
      </c>
      <c r="B133" s="170" t="s">
        <v>2</v>
      </c>
      <c r="C133" s="170" t="s">
        <v>323</v>
      </c>
      <c r="D133" s="170" t="s">
        <v>0</v>
      </c>
      <c r="E133" s="170" t="s">
        <v>324</v>
      </c>
      <c r="F133" s="170" t="s">
        <v>3</v>
      </c>
      <c r="G133" s="53"/>
    </row>
    <row r="134" spans="1:7" ht="20.399999999999999">
      <c r="A134" s="171">
        <v>1</v>
      </c>
      <c r="B134" s="171" t="s">
        <v>416</v>
      </c>
      <c r="C134" s="172">
        <v>24327</v>
      </c>
      <c r="D134" s="173" t="s">
        <v>35</v>
      </c>
      <c r="E134" s="174">
        <v>7.7476851851851849E-4</v>
      </c>
      <c r="F134" s="175">
        <v>1</v>
      </c>
      <c r="G134" s="53"/>
    </row>
    <row r="135" spans="1:7" ht="20.399999999999999">
      <c r="A135" s="171">
        <f>+A134+1</f>
        <v>2</v>
      </c>
      <c r="B135" s="171" t="s">
        <v>417</v>
      </c>
      <c r="C135" s="172">
        <v>22459</v>
      </c>
      <c r="D135" s="173" t="s">
        <v>35</v>
      </c>
      <c r="E135" s="174">
        <v>8.2291666666666667E-4</v>
      </c>
      <c r="F135" s="175">
        <v>2</v>
      </c>
      <c r="G135" s="53"/>
    </row>
    <row r="136" spans="1:7" ht="20.399999999999999">
      <c r="A136" s="171">
        <f t="shared" ref="A136:A138" si="10">+A135+1</f>
        <v>3</v>
      </c>
      <c r="B136" s="171" t="s">
        <v>418</v>
      </c>
      <c r="C136" s="172">
        <v>26336</v>
      </c>
      <c r="D136" s="173" t="s">
        <v>35</v>
      </c>
      <c r="E136" s="174">
        <v>9.7013888888888887E-4</v>
      </c>
      <c r="F136" s="175">
        <v>3</v>
      </c>
      <c r="G136" s="53"/>
    </row>
    <row r="137" spans="1:7" ht="21">
      <c r="A137" s="170">
        <f t="shared" si="10"/>
        <v>4</v>
      </c>
      <c r="B137" s="170" t="s">
        <v>419</v>
      </c>
      <c r="C137" s="176">
        <v>24236</v>
      </c>
      <c r="D137" s="173" t="s">
        <v>35</v>
      </c>
      <c r="E137" s="178">
        <v>1.1741898148148148E-3</v>
      </c>
      <c r="F137" s="179">
        <v>4</v>
      </c>
      <c r="G137" s="53"/>
    </row>
    <row r="138" spans="1:7" ht="21">
      <c r="A138" s="170">
        <f t="shared" si="10"/>
        <v>5</v>
      </c>
      <c r="B138" s="170" t="s">
        <v>420</v>
      </c>
      <c r="C138" s="176">
        <v>21303</v>
      </c>
      <c r="D138" s="173" t="s">
        <v>35</v>
      </c>
      <c r="E138" s="178">
        <v>1.2927083333333334E-3</v>
      </c>
      <c r="F138" s="179">
        <v>5</v>
      </c>
      <c r="G138" s="53"/>
    </row>
    <row r="139" spans="1:7" ht="21">
      <c r="A139" s="168"/>
      <c r="B139" s="168"/>
      <c r="C139" s="168"/>
      <c r="D139" s="168"/>
      <c r="E139" s="168"/>
      <c r="F139" s="168"/>
      <c r="G139" s="53"/>
    </row>
    <row r="140" spans="1:7" ht="21">
      <c r="A140" s="168"/>
      <c r="B140" s="169" t="s">
        <v>421</v>
      </c>
      <c r="C140" s="168"/>
      <c r="D140" s="168" t="s">
        <v>321</v>
      </c>
      <c r="E140" s="168" t="s">
        <v>337</v>
      </c>
      <c r="F140" s="168"/>
      <c r="G140" s="53"/>
    </row>
    <row r="141" spans="1:7" ht="21">
      <c r="A141" s="168"/>
      <c r="B141" s="168"/>
      <c r="C141" s="168"/>
      <c r="D141" s="168"/>
      <c r="E141" s="168"/>
      <c r="F141" s="168"/>
      <c r="G141" s="53"/>
    </row>
    <row r="142" spans="1:7" ht="21">
      <c r="A142" s="170" t="s">
        <v>23</v>
      </c>
      <c r="B142" s="170" t="s">
        <v>2</v>
      </c>
      <c r="C142" s="170" t="s">
        <v>323</v>
      </c>
      <c r="D142" s="170" t="s">
        <v>0</v>
      </c>
      <c r="E142" s="170" t="s">
        <v>324</v>
      </c>
      <c r="F142" s="170" t="s">
        <v>3</v>
      </c>
      <c r="G142" s="53"/>
    </row>
    <row r="143" spans="1:7" ht="20.399999999999999">
      <c r="A143" s="171">
        <v>1</v>
      </c>
      <c r="B143" s="171" t="s">
        <v>422</v>
      </c>
      <c r="C143" s="172">
        <v>29912</v>
      </c>
      <c r="D143" s="173" t="s">
        <v>35</v>
      </c>
      <c r="E143" s="174">
        <v>6.0081018518518524E-4</v>
      </c>
      <c r="F143" s="175">
        <v>1</v>
      </c>
      <c r="G143" s="53"/>
    </row>
    <row r="144" spans="1:7" ht="20.399999999999999">
      <c r="A144" s="171">
        <f>+A143+1</f>
        <v>2</v>
      </c>
      <c r="B144" s="171" t="s">
        <v>423</v>
      </c>
      <c r="C144" s="172">
        <v>29912</v>
      </c>
      <c r="D144" s="173" t="s">
        <v>35</v>
      </c>
      <c r="E144" s="174">
        <v>6.339120370370371E-4</v>
      </c>
      <c r="F144" s="175">
        <v>2</v>
      </c>
      <c r="G144" s="53"/>
    </row>
    <row r="145" spans="1:7" ht="20.399999999999999">
      <c r="A145" s="171">
        <f t="shared" ref="A145:A147" si="11">+A144+1</f>
        <v>3</v>
      </c>
      <c r="B145" s="171" t="s">
        <v>424</v>
      </c>
      <c r="C145" s="172">
        <v>30206</v>
      </c>
      <c r="D145" s="173"/>
      <c r="E145" s="174">
        <v>8.582175925925926E-4</v>
      </c>
      <c r="F145" s="175">
        <v>3</v>
      </c>
      <c r="G145" s="53"/>
    </row>
    <row r="146" spans="1:7" ht="21">
      <c r="A146" s="170">
        <f t="shared" si="11"/>
        <v>4</v>
      </c>
      <c r="B146" s="170" t="s">
        <v>425</v>
      </c>
      <c r="C146" s="176">
        <v>29983</v>
      </c>
      <c r="D146" s="173" t="s">
        <v>35</v>
      </c>
      <c r="E146" s="178">
        <v>9.3969907407407403E-4</v>
      </c>
      <c r="F146" s="179">
        <v>4</v>
      </c>
      <c r="G146" s="53"/>
    </row>
    <row r="147" spans="1:7" ht="21">
      <c r="A147" s="170">
        <f t="shared" si="11"/>
        <v>5</v>
      </c>
      <c r="B147" s="170" t="s">
        <v>426</v>
      </c>
      <c r="C147" s="176">
        <v>29322</v>
      </c>
      <c r="D147" s="173" t="s">
        <v>35</v>
      </c>
      <c r="E147" s="178">
        <v>1.0413194444444445E-3</v>
      </c>
      <c r="F147" s="179">
        <v>5</v>
      </c>
      <c r="G147" s="53"/>
    </row>
    <row r="148" spans="1:7" ht="21">
      <c r="A148" s="168"/>
      <c r="B148" s="168"/>
      <c r="C148" s="168"/>
      <c r="D148" s="168"/>
      <c r="E148" s="168"/>
      <c r="F148" s="168"/>
      <c r="G148" s="53"/>
    </row>
    <row r="149" spans="1:7" ht="21">
      <c r="A149" s="168"/>
      <c r="B149" s="169" t="s">
        <v>427</v>
      </c>
      <c r="C149" s="168"/>
      <c r="D149" s="168" t="s">
        <v>321</v>
      </c>
      <c r="E149" s="168" t="s">
        <v>337</v>
      </c>
      <c r="F149" s="168"/>
      <c r="G149" s="53"/>
    </row>
    <row r="150" spans="1:7" ht="21">
      <c r="A150" s="168"/>
      <c r="B150" s="168"/>
      <c r="C150" s="168"/>
      <c r="D150" s="168"/>
      <c r="E150" s="168"/>
      <c r="F150" s="168"/>
      <c r="G150" s="53"/>
    </row>
    <row r="151" spans="1:7" ht="21">
      <c r="A151" s="170" t="s">
        <v>23</v>
      </c>
      <c r="B151" s="170" t="s">
        <v>2</v>
      </c>
      <c r="C151" s="170" t="s">
        <v>323</v>
      </c>
      <c r="D151" s="170" t="s">
        <v>0</v>
      </c>
      <c r="E151" s="170" t="s">
        <v>324</v>
      </c>
      <c r="F151" s="170" t="s">
        <v>3</v>
      </c>
      <c r="G151" s="53"/>
    </row>
    <row r="152" spans="1:7" ht="20.399999999999999">
      <c r="A152" s="171">
        <v>1</v>
      </c>
      <c r="B152" s="171" t="s">
        <v>81</v>
      </c>
      <c r="C152" s="172">
        <v>22551</v>
      </c>
      <c r="D152" s="173" t="s">
        <v>362</v>
      </c>
      <c r="E152" s="174">
        <v>8.0474537037037049E-4</v>
      </c>
      <c r="F152" s="175">
        <v>1</v>
      </c>
      <c r="G152" s="53"/>
    </row>
    <row r="153" spans="1:7" ht="20.399999999999999">
      <c r="A153" s="171">
        <f>+A152+1</f>
        <v>2</v>
      </c>
      <c r="B153" s="171" t="s">
        <v>428</v>
      </c>
      <c r="C153" s="172">
        <v>24990</v>
      </c>
      <c r="D153" s="173" t="s">
        <v>36</v>
      </c>
      <c r="E153" s="174">
        <v>8.7916666666666666E-4</v>
      </c>
      <c r="F153" s="175">
        <v>2</v>
      </c>
      <c r="G153" s="53"/>
    </row>
    <row r="154" spans="1:7" ht="20.399999999999999">
      <c r="A154" s="171">
        <f t="shared" ref="A154" si="12">+A153+1</f>
        <v>3</v>
      </c>
      <c r="B154" s="171" t="s">
        <v>429</v>
      </c>
      <c r="C154" s="172">
        <v>19156</v>
      </c>
      <c r="D154" s="173" t="s">
        <v>35</v>
      </c>
      <c r="E154" s="174">
        <v>1.5097222222222222E-3</v>
      </c>
      <c r="F154" s="175">
        <v>3</v>
      </c>
      <c r="G154" s="53"/>
    </row>
    <row r="155" spans="1:7">
      <c r="A155" s="53"/>
      <c r="B155" s="53"/>
      <c r="C155" s="53"/>
      <c r="D155" s="53"/>
      <c r="E155" s="53"/>
      <c r="F155" s="53"/>
      <c r="G155" s="53"/>
    </row>
    <row r="156" spans="1:7">
      <c r="A156" s="53"/>
      <c r="B156" s="53"/>
      <c r="C156" s="53"/>
      <c r="D156" s="53"/>
      <c r="E156" s="53"/>
      <c r="F156" s="53"/>
      <c r="G156" s="53"/>
    </row>
    <row r="157" spans="1:7">
      <c r="A157" s="53"/>
      <c r="B157" s="53"/>
      <c r="C157" s="53"/>
      <c r="D157" s="53"/>
      <c r="E157" s="53"/>
      <c r="F157" s="53"/>
      <c r="G157" s="53"/>
    </row>
    <row r="158" spans="1:7">
      <c r="A158" s="53"/>
      <c r="B158" s="53"/>
      <c r="C158" s="53"/>
      <c r="D158" s="53"/>
      <c r="E158" s="53"/>
      <c r="F158" s="53"/>
      <c r="G158" s="53"/>
    </row>
    <row r="159" spans="1:7">
      <c r="A159" s="53"/>
      <c r="B159" s="53"/>
      <c r="C159" s="53"/>
      <c r="D159" s="53"/>
      <c r="E159" s="53"/>
      <c r="F159" s="53"/>
      <c r="G159" s="53"/>
    </row>
    <row r="160" spans="1:7">
      <c r="A160" s="53"/>
      <c r="B160" s="53"/>
      <c r="C160" s="53"/>
      <c r="D160" s="53"/>
      <c r="E160" s="53"/>
      <c r="F160" s="53"/>
      <c r="G160" s="53"/>
    </row>
    <row r="161" spans="1:7">
      <c r="A161" s="53"/>
      <c r="B161" s="53"/>
      <c r="C161" s="53"/>
      <c r="D161" s="53"/>
      <c r="E161" s="53"/>
      <c r="F161" s="53"/>
      <c r="G161" s="53"/>
    </row>
    <row r="162" spans="1:7">
      <c r="A162" s="53"/>
      <c r="B162" s="53"/>
      <c r="C162" s="53"/>
      <c r="D162" s="53"/>
      <c r="E162" s="53"/>
      <c r="F162" s="53"/>
      <c r="G162" s="53"/>
    </row>
    <row r="163" spans="1:7">
      <c r="A163" s="53"/>
      <c r="B163" s="53"/>
      <c r="C163" s="53"/>
      <c r="D163" s="53"/>
      <c r="E163" s="53"/>
      <c r="F163" s="53"/>
      <c r="G163" s="53"/>
    </row>
    <row r="164" spans="1:7">
      <c r="A164" s="53"/>
      <c r="B164" s="53"/>
      <c r="C164" s="53"/>
      <c r="D164" s="53"/>
      <c r="E164" s="53"/>
      <c r="F164" s="53"/>
      <c r="G164" s="53"/>
    </row>
    <row r="165" spans="1:7">
      <c r="A165" s="53"/>
      <c r="B165" s="53"/>
      <c r="C165" s="53"/>
      <c r="D165" s="53"/>
      <c r="E165" s="53"/>
      <c r="F165" s="53"/>
      <c r="G165" s="53"/>
    </row>
    <row r="166" spans="1:7">
      <c r="A166" s="53"/>
      <c r="B166" s="53"/>
      <c r="C166" s="53"/>
      <c r="D166" s="53"/>
      <c r="E166" s="53"/>
      <c r="F166" s="53"/>
      <c r="G166" s="53"/>
    </row>
    <row r="167" spans="1:7">
      <c r="A167" s="53"/>
      <c r="B167" s="53"/>
      <c r="C167" s="53"/>
      <c r="D167" s="53"/>
      <c r="E167" s="53"/>
      <c r="F167" s="53"/>
      <c r="G167" s="53"/>
    </row>
    <row r="168" spans="1:7">
      <c r="A168" s="53"/>
      <c r="B168" s="53"/>
      <c r="C168" s="53"/>
      <c r="D168" s="53"/>
      <c r="E168" s="53"/>
      <c r="F168" s="53"/>
      <c r="G168" s="53"/>
    </row>
    <row r="169" spans="1:7">
      <c r="A169" s="53"/>
      <c r="B169" s="53"/>
      <c r="C169" s="53"/>
      <c r="D169" s="53"/>
      <c r="E169" s="53"/>
      <c r="F169" s="53"/>
      <c r="G169" s="53"/>
    </row>
    <row r="170" spans="1:7">
      <c r="A170" s="53"/>
      <c r="B170" s="53"/>
      <c r="C170" s="53"/>
      <c r="D170" s="53"/>
      <c r="E170" s="53"/>
      <c r="F170" s="53"/>
      <c r="G170" s="53"/>
    </row>
    <row r="171" spans="1:7">
      <c r="A171" s="53"/>
      <c r="B171" s="53"/>
      <c r="C171" s="53"/>
      <c r="D171" s="53"/>
      <c r="E171" s="53"/>
      <c r="F171" s="53"/>
      <c r="G171" s="5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5CA5B-C496-48C1-BF2E-60BE9BC464E0}">
  <dimension ref="A1"/>
  <sheetViews>
    <sheetView topLeftCell="A75" workbookViewId="0">
      <selection activeCell="N53" sqref="N53"/>
    </sheetView>
  </sheetViews>
  <sheetFormatPr defaultRowHeight="13.2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2"/>
  <sheetViews>
    <sheetView topLeftCell="A18" workbookViewId="0">
      <selection activeCell="I6" sqref="I6"/>
    </sheetView>
  </sheetViews>
  <sheetFormatPr defaultColWidth="11.44140625" defaultRowHeight="13.2"/>
  <cols>
    <col min="1" max="1" width="11.88671875" bestFit="1" customWidth="1"/>
    <col min="2" max="2" width="18.88671875" customWidth="1"/>
    <col min="3" max="3" width="13.44140625" customWidth="1"/>
    <col min="4" max="8" width="8.33203125" customWidth="1"/>
    <col min="9" max="9" width="16.6640625" customWidth="1"/>
    <col min="10" max="10" width="13.6640625" customWidth="1"/>
    <col min="11" max="11" width="9.6640625" customWidth="1"/>
    <col min="13" max="13" width="15" customWidth="1"/>
    <col min="14" max="14" width="14.21875" customWidth="1"/>
  </cols>
  <sheetData>
    <row r="1" spans="1:12" ht="44.1" customHeight="1">
      <c r="A1" s="198" t="s">
        <v>195</v>
      </c>
      <c r="B1" s="199"/>
      <c r="C1" s="199"/>
      <c r="D1" s="199"/>
      <c r="E1" s="199"/>
      <c r="F1" s="199"/>
      <c r="G1" s="199"/>
      <c r="H1" s="199"/>
      <c r="I1" s="199"/>
      <c r="J1" s="200"/>
    </row>
    <row r="2" spans="1:12" ht="17.399999999999999">
      <c r="C2" s="54"/>
      <c r="D2" s="54"/>
      <c r="E2" s="54"/>
      <c r="F2" s="54"/>
      <c r="G2" s="54"/>
      <c r="H2" s="54"/>
      <c r="I2" s="54"/>
    </row>
    <row r="3" spans="1:12" ht="18">
      <c r="B3" s="7" t="s">
        <v>87</v>
      </c>
      <c r="C3" s="55"/>
      <c r="D3" s="16" t="s">
        <v>304</v>
      </c>
      <c r="E3" s="41"/>
      <c r="F3" s="41"/>
      <c r="G3" s="41"/>
      <c r="H3" s="41"/>
      <c r="I3" s="41"/>
    </row>
    <row r="4" spans="1:12" ht="15.6">
      <c r="A4" s="7" t="s">
        <v>305</v>
      </c>
    </row>
    <row r="5" spans="1:12" ht="15.6">
      <c r="A5" s="56"/>
      <c r="B5" s="19" t="s">
        <v>2</v>
      </c>
      <c r="C5" s="19" t="s">
        <v>0</v>
      </c>
      <c r="D5" s="19" t="s">
        <v>1</v>
      </c>
      <c r="E5" s="19" t="s">
        <v>3</v>
      </c>
    </row>
    <row r="6" spans="1:12" ht="35.1" customHeight="1">
      <c r="A6" s="1">
        <v>1</v>
      </c>
      <c r="B6" s="1" t="s">
        <v>306</v>
      </c>
      <c r="C6" s="1" t="s">
        <v>8</v>
      </c>
      <c r="D6" s="1">
        <v>1</v>
      </c>
      <c r="E6" s="1" t="s">
        <v>27</v>
      </c>
    </row>
    <row r="7" spans="1:12" ht="35.1" customHeight="1"/>
    <row r="8" spans="1:12" ht="15.6">
      <c r="A8" s="7" t="s">
        <v>307</v>
      </c>
    </row>
    <row r="9" spans="1:12" ht="15.6">
      <c r="A9" s="56"/>
      <c r="B9" s="19" t="s">
        <v>2</v>
      </c>
      <c r="C9" s="19" t="s">
        <v>0</v>
      </c>
      <c r="D9" s="19" t="s">
        <v>1</v>
      </c>
      <c r="E9" s="19" t="s">
        <v>3</v>
      </c>
    </row>
    <row r="10" spans="1:12" ht="25.8" customHeight="1">
      <c r="A10" s="1">
        <v>1</v>
      </c>
      <c r="B10" s="1" t="s">
        <v>308</v>
      </c>
      <c r="C10" s="1" t="s">
        <v>8</v>
      </c>
      <c r="D10" s="1">
        <v>1</v>
      </c>
      <c r="E10" s="1" t="s">
        <v>27</v>
      </c>
    </row>
    <row r="11" spans="1:12" ht="35.1" customHeight="1">
      <c r="A11" s="1">
        <v>2</v>
      </c>
      <c r="B11" s="1" t="s">
        <v>129</v>
      </c>
      <c r="C11" s="1" t="s">
        <v>7</v>
      </c>
      <c r="D11" s="1">
        <v>0</v>
      </c>
      <c r="E11" s="1" t="s">
        <v>28</v>
      </c>
    </row>
    <row r="12" spans="1:12" ht="35.1" customHeight="1"/>
    <row r="13" spans="1:12" ht="35.1" customHeight="1">
      <c r="A13" s="7" t="s">
        <v>309</v>
      </c>
      <c r="H13" s="7" t="s">
        <v>312</v>
      </c>
    </row>
    <row r="14" spans="1:12" ht="15.6">
      <c r="A14" s="56"/>
      <c r="B14" s="19" t="s">
        <v>2</v>
      </c>
      <c r="C14" s="19" t="s">
        <v>0</v>
      </c>
      <c r="D14" s="19" t="s">
        <v>1</v>
      </c>
      <c r="E14" s="19" t="s">
        <v>3</v>
      </c>
      <c r="H14" s="56"/>
      <c r="I14" s="19" t="s">
        <v>2</v>
      </c>
      <c r="J14" s="19" t="s">
        <v>0</v>
      </c>
      <c r="K14" s="19" t="s">
        <v>1</v>
      </c>
      <c r="L14" s="19" t="s">
        <v>3</v>
      </c>
    </row>
    <row r="15" spans="1:12" ht="31.2">
      <c r="A15" s="1">
        <v>1</v>
      </c>
      <c r="B15" s="1" t="s">
        <v>310</v>
      </c>
      <c r="C15" s="1" t="s">
        <v>8</v>
      </c>
      <c r="D15" s="1">
        <v>1</v>
      </c>
      <c r="E15" s="1" t="s">
        <v>27</v>
      </c>
      <c r="H15" s="1">
        <v>1</v>
      </c>
      <c r="I15" s="1" t="s">
        <v>38</v>
      </c>
      <c r="J15" s="1" t="s">
        <v>8</v>
      </c>
      <c r="K15" s="1">
        <v>1</v>
      </c>
      <c r="L15" s="1" t="s">
        <v>27</v>
      </c>
    </row>
    <row r="16" spans="1:12" ht="31.2">
      <c r="A16" s="1">
        <v>2</v>
      </c>
      <c r="B16" s="1" t="s">
        <v>311</v>
      </c>
      <c r="C16" s="1" t="s">
        <v>7</v>
      </c>
      <c r="D16" s="1">
        <v>0</v>
      </c>
      <c r="E16" s="1" t="s">
        <v>28</v>
      </c>
      <c r="H16" s="1">
        <v>2</v>
      </c>
      <c r="I16" s="1" t="s">
        <v>313</v>
      </c>
      <c r="J16" s="1" t="s">
        <v>7</v>
      </c>
      <c r="K16" s="1">
        <v>0</v>
      </c>
      <c r="L16" s="1" t="s">
        <v>28</v>
      </c>
    </row>
    <row r="17" spans="1:15" ht="35.1" customHeight="1"/>
    <row r="18" spans="1:15" ht="35.1" customHeight="1">
      <c r="A18" s="7" t="s">
        <v>314</v>
      </c>
      <c r="B18" s="5"/>
      <c r="C18" s="5"/>
      <c r="D18" s="5"/>
      <c r="E18" s="5"/>
      <c r="F18" s="5"/>
      <c r="G18" s="5"/>
      <c r="H18" s="5"/>
      <c r="I18" s="5"/>
      <c r="J18" s="5"/>
      <c r="M18" s="70" t="s">
        <v>21</v>
      </c>
      <c r="N18" s="53"/>
      <c r="O18" s="53"/>
    </row>
    <row r="19" spans="1:15" ht="35.1" customHeight="1">
      <c r="A19" s="11"/>
      <c r="B19" s="11" t="s">
        <v>2</v>
      </c>
      <c r="C19" s="11" t="s">
        <v>0</v>
      </c>
      <c r="D19" s="11">
        <v>1</v>
      </c>
      <c r="E19" s="11">
        <v>2</v>
      </c>
      <c r="F19" s="11">
        <v>3</v>
      </c>
      <c r="G19" s="11">
        <v>4</v>
      </c>
      <c r="H19" s="11">
        <v>5</v>
      </c>
      <c r="I19" s="11" t="s">
        <v>1</v>
      </c>
      <c r="J19" s="11" t="s">
        <v>3</v>
      </c>
      <c r="M19" s="162" t="s">
        <v>317</v>
      </c>
      <c r="N19" s="162" t="s">
        <v>8</v>
      </c>
      <c r="O19" s="162" t="s">
        <v>318</v>
      </c>
    </row>
    <row r="20" spans="1:15" ht="35.1" customHeight="1">
      <c r="A20" s="11">
        <v>1</v>
      </c>
      <c r="B20" s="1" t="s">
        <v>315</v>
      </c>
      <c r="C20" s="1" t="s">
        <v>8</v>
      </c>
      <c r="D20" s="51"/>
      <c r="E20" s="1">
        <v>0</v>
      </c>
      <c r="F20" s="48">
        <v>1</v>
      </c>
      <c r="G20" s="44">
        <v>0.5</v>
      </c>
      <c r="H20" s="44">
        <v>1</v>
      </c>
      <c r="I20" s="44">
        <f>SUM(D20:H20)</f>
        <v>2.5</v>
      </c>
      <c r="J20" s="45" t="s">
        <v>29</v>
      </c>
    </row>
    <row r="21" spans="1:15" ht="35.1" customHeight="1">
      <c r="A21" s="11">
        <v>2</v>
      </c>
      <c r="B21" s="1" t="s">
        <v>40</v>
      </c>
      <c r="C21" s="1" t="s">
        <v>7</v>
      </c>
      <c r="D21" s="1">
        <v>1</v>
      </c>
      <c r="E21" s="51"/>
      <c r="F21" s="1">
        <v>1</v>
      </c>
      <c r="G21" s="48">
        <v>0.5</v>
      </c>
      <c r="H21" s="44">
        <v>1</v>
      </c>
      <c r="I21" s="44">
        <f>SUM(D21:H21)</f>
        <v>3.5</v>
      </c>
      <c r="J21" s="45" t="s">
        <v>27</v>
      </c>
    </row>
    <row r="22" spans="1:15" ht="31.2">
      <c r="A22" s="11">
        <v>3</v>
      </c>
      <c r="B22" s="1" t="s">
        <v>316</v>
      </c>
      <c r="C22" s="1" t="s">
        <v>7</v>
      </c>
      <c r="D22" s="48">
        <v>0</v>
      </c>
      <c r="E22" s="1">
        <v>0</v>
      </c>
      <c r="F22" s="51"/>
      <c r="G22" s="44">
        <v>0</v>
      </c>
      <c r="H22" s="44">
        <v>0</v>
      </c>
      <c r="I22" s="44">
        <f>SUM(D22:H22)</f>
        <v>0</v>
      </c>
      <c r="J22" s="45" t="s">
        <v>114</v>
      </c>
    </row>
    <row r="23" spans="1:15" ht="27" customHeight="1">
      <c r="A23" s="11">
        <v>4</v>
      </c>
      <c r="B23" s="1" t="s">
        <v>86</v>
      </c>
      <c r="C23" s="1" t="s">
        <v>9</v>
      </c>
      <c r="D23" s="1">
        <v>0.5</v>
      </c>
      <c r="E23" s="48">
        <v>0.5</v>
      </c>
      <c r="F23" s="1">
        <v>1</v>
      </c>
      <c r="G23" s="51"/>
      <c r="H23" s="48">
        <v>1</v>
      </c>
      <c r="I23" s="44">
        <f>SUM(D23:H23)</f>
        <v>3</v>
      </c>
      <c r="J23" s="45" t="s">
        <v>28</v>
      </c>
    </row>
    <row r="24" spans="1:15" ht="27.9" customHeight="1">
      <c r="A24" s="11">
        <v>5</v>
      </c>
      <c r="B24" s="1" t="s">
        <v>85</v>
      </c>
      <c r="C24" s="1" t="s">
        <v>6</v>
      </c>
      <c r="D24" s="1">
        <v>0</v>
      </c>
      <c r="E24" s="1">
        <v>0</v>
      </c>
      <c r="F24" s="1">
        <v>1</v>
      </c>
      <c r="G24" s="48">
        <v>0</v>
      </c>
      <c r="H24" s="51"/>
      <c r="I24" s="44">
        <f>SUM(D24:H24)</f>
        <v>1</v>
      </c>
      <c r="J24" s="19" t="s">
        <v>101</v>
      </c>
    </row>
    <row r="25" spans="1:15" ht="35.1" customHeight="1"/>
    <row r="26" spans="1:15" ht="35.1" customHeight="1">
      <c r="A26" s="103" t="s">
        <v>319</v>
      </c>
    </row>
    <row r="27" spans="1:15" ht="35.1" customHeight="1"/>
    <row r="28" spans="1:15" ht="35.1" customHeight="1"/>
    <row r="29" spans="1:15" ht="35.1" customHeight="1"/>
    <row r="30" spans="1:15" ht="35.1" customHeight="1"/>
    <row r="32" spans="1:15" ht="15.6">
      <c r="A32" s="39"/>
      <c r="B32" s="39"/>
    </row>
    <row r="33" spans="1:10" ht="15.6">
      <c r="A33" s="39"/>
      <c r="B33" s="39"/>
    </row>
    <row r="46" spans="1:10" ht="15.6">
      <c r="A46" s="7" t="s">
        <v>83</v>
      </c>
      <c r="B46" s="5"/>
      <c r="C46" s="5"/>
      <c r="D46" s="5"/>
      <c r="E46" s="5"/>
      <c r="F46" s="5"/>
      <c r="G46" s="5"/>
      <c r="H46" s="5"/>
      <c r="I46" s="5"/>
      <c r="J46" s="5"/>
    </row>
    <row r="47" spans="1:10" ht="15.6">
      <c r="A47" s="11"/>
      <c r="B47" s="11" t="s">
        <v>2</v>
      </c>
      <c r="C47" s="11" t="s">
        <v>0</v>
      </c>
      <c r="D47" s="11">
        <v>1</v>
      </c>
      <c r="E47" s="11">
        <v>2</v>
      </c>
      <c r="F47" s="11">
        <v>3</v>
      </c>
      <c r="G47" s="11">
        <v>4</v>
      </c>
      <c r="H47" s="11">
        <v>5</v>
      </c>
      <c r="I47" s="11" t="s">
        <v>1</v>
      </c>
      <c r="J47" s="11" t="s">
        <v>3</v>
      </c>
    </row>
    <row r="48" spans="1:10" ht="15.6">
      <c r="A48" s="11">
        <v>1</v>
      </c>
      <c r="B48" s="1" t="s">
        <v>74</v>
      </c>
      <c r="C48" s="1" t="s">
        <v>9</v>
      </c>
      <c r="D48" s="51"/>
      <c r="E48" s="1">
        <v>0</v>
      </c>
      <c r="F48" s="48">
        <v>0.5</v>
      </c>
      <c r="G48" s="44">
        <v>0</v>
      </c>
      <c r="H48" s="44">
        <v>0</v>
      </c>
      <c r="I48" s="44">
        <f>SUM(D48:H48)</f>
        <v>0.5</v>
      </c>
      <c r="J48" s="47" t="s">
        <v>75</v>
      </c>
    </row>
    <row r="49" spans="1:10" ht="31.2">
      <c r="A49" s="11">
        <v>2</v>
      </c>
      <c r="B49" s="1" t="s">
        <v>72</v>
      </c>
      <c r="C49" s="1" t="s">
        <v>9</v>
      </c>
      <c r="D49" s="1">
        <v>1</v>
      </c>
      <c r="E49" s="51"/>
      <c r="F49" s="1">
        <v>1</v>
      </c>
      <c r="G49" s="48">
        <v>0.5</v>
      </c>
      <c r="H49" s="44">
        <v>1</v>
      </c>
      <c r="I49" s="44">
        <f>SUM(D49:H49)</f>
        <v>3.5</v>
      </c>
      <c r="J49" s="45" t="s">
        <v>27</v>
      </c>
    </row>
    <row r="50" spans="1:10" ht="31.2">
      <c r="A50" s="11">
        <v>3</v>
      </c>
      <c r="B50" s="1" t="s">
        <v>41</v>
      </c>
      <c r="C50" s="1" t="s">
        <v>7</v>
      </c>
      <c r="D50" s="48">
        <v>0.5</v>
      </c>
      <c r="E50" s="1">
        <v>0</v>
      </c>
      <c r="F50" s="51"/>
      <c r="G50" s="44">
        <v>0</v>
      </c>
      <c r="H50" s="44">
        <v>0</v>
      </c>
      <c r="I50" s="44">
        <f>SUM(D50:H50)</f>
        <v>0.5</v>
      </c>
      <c r="J50" s="47" t="s">
        <v>75</v>
      </c>
    </row>
    <row r="51" spans="1:10" ht="31.2">
      <c r="A51" s="11">
        <v>4</v>
      </c>
      <c r="B51" s="1" t="s">
        <v>73</v>
      </c>
      <c r="C51" s="1" t="s">
        <v>6</v>
      </c>
      <c r="D51" s="1">
        <v>1</v>
      </c>
      <c r="E51" s="48">
        <v>0.5</v>
      </c>
      <c r="F51" s="1">
        <v>1</v>
      </c>
      <c r="G51" s="51"/>
      <c r="H51" s="48">
        <v>0.5</v>
      </c>
      <c r="I51" s="44">
        <f>SUM(D51:H51)</f>
        <v>3</v>
      </c>
      <c r="J51" s="45" t="s">
        <v>28</v>
      </c>
    </row>
    <row r="52" spans="1:10" ht="15.6">
      <c r="A52" s="11">
        <v>5</v>
      </c>
      <c r="B52" s="1" t="s">
        <v>24</v>
      </c>
      <c r="C52" s="1" t="s">
        <v>9</v>
      </c>
      <c r="D52" s="1">
        <v>1</v>
      </c>
      <c r="E52" s="1">
        <v>0</v>
      </c>
      <c r="F52" s="1">
        <v>1</v>
      </c>
      <c r="G52" s="48">
        <v>0.5</v>
      </c>
      <c r="H52" s="51"/>
      <c r="I52" s="44">
        <f>SUM(D52:H52)</f>
        <v>2.5</v>
      </c>
      <c r="J52" s="19" t="s">
        <v>29</v>
      </c>
    </row>
  </sheetData>
  <mergeCells count="1">
    <mergeCell ref="A1:J1"/>
  </mergeCells>
  <pageMargins left="0.31496062992125984" right="0.11811023622047245" top="0.35433070866141736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4"/>
  <sheetViews>
    <sheetView topLeftCell="B1" zoomScaleNormal="100" workbookViewId="0">
      <selection activeCell="L11" sqref="L11"/>
    </sheetView>
  </sheetViews>
  <sheetFormatPr defaultColWidth="11.44140625" defaultRowHeight="15.6"/>
  <cols>
    <col min="1" max="1" width="4.6640625" style="10" customWidth="1"/>
    <col min="2" max="2" width="26.6640625" style="5" customWidth="1"/>
    <col min="3" max="3" width="16" style="5" customWidth="1"/>
    <col min="4" max="4" width="15.77734375" style="5" customWidth="1"/>
    <col min="5" max="5" width="16" style="5" customWidth="1"/>
    <col min="6" max="6" width="15.88671875" style="5" customWidth="1"/>
    <col min="7" max="7" width="16" style="5" customWidth="1"/>
    <col min="8" max="8" width="10.6640625" style="5" customWidth="1"/>
    <col min="9" max="9" width="10" style="5" customWidth="1"/>
    <col min="10" max="13" width="11.44140625" style="5"/>
    <col min="14" max="14" width="9.88671875" style="5" customWidth="1"/>
    <col min="15" max="15" width="10" style="5" customWidth="1"/>
    <col min="16" max="16" width="10.109375" style="5" customWidth="1"/>
    <col min="17" max="16384" width="11.44140625" style="5"/>
  </cols>
  <sheetData>
    <row r="1" spans="1:18" ht="21">
      <c r="A1"/>
      <c r="B1" s="77" t="s">
        <v>96</v>
      </c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8" ht="20.399999999999999">
      <c r="A2" s="78"/>
      <c r="B2" s="79" t="s">
        <v>99</v>
      </c>
      <c r="C2" s="80"/>
      <c r="D2" s="80"/>
      <c r="E2" s="80"/>
      <c r="F2" s="152" t="s">
        <v>261</v>
      </c>
      <c r="G2" s="80"/>
      <c r="H2" s="80"/>
      <c r="I2" s="80"/>
      <c r="J2"/>
      <c r="K2"/>
      <c r="L2"/>
      <c r="M2"/>
      <c r="N2"/>
      <c r="O2"/>
      <c r="P2"/>
    </row>
    <row r="3" spans="1:18" ht="36" customHeight="1">
      <c r="A3" s="80"/>
      <c r="B3" s="81" t="s">
        <v>97</v>
      </c>
      <c r="C3" s="82">
        <v>1</v>
      </c>
      <c r="D3" s="82">
        <v>2</v>
      </c>
      <c r="E3" s="82">
        <v>3</v>
      </c>
      <c r="F3" s="82">
        <v>4</v>
      </c>
      <c r="G3" s="82">
        <v>5</v>
      </c>
      <c r="H3" s="83" t="s">
        <v>98</v>
      </c>
      <c r="I3" s="84" t="s">
        <v>3</v>
      </c>
      <c r="J3" s="53"/>
      <c r="K3" s="53"/>
      <c r="L3" s="53"/>
      <c r="M3" s="53"/>
      <c r="N3" s="53"/>
      <c r="O3" s="53"/>
      <c r="P3" s="53"/>
      <c r="Q3" s="21"/>
    </row>
    <row r="4" spans="1:18" ht="24.6">
      <c r="A4" s="85">
        <v>1</v>
      </c>
      <c r="B4" s="86" t="s">
        <v>35</v>
      </c>
      <c r="C4" s="99"/>
      <c r="D4" s="100">
        <v>1</v>
      </c>
      <c r="E4" s="100">
        <v>1</v>
      </c>
      <c r="F4" s="100">
        <v>2</v>
      </c>
      <c r="G4" s="100">
        <v>1</v>
      </c>
      <c r="H4" s="87">
        <v>5</v>
      </c>
      <c r="I4" s="88" t="s">
        <v>101</v>
      </c>
      <c r="J4" s="53"/>
      <c r="K4" s="103" t="s">
        <v>123</v>
      </c>
      <c r="L4" s="103"/>
      <c r="M4" s="103"/>
      <c r="N4" s="103"/>
      <c r="O4" s="103"/>
      <c r="P4" s="103"/>
      <c r="Q4" s="21"/>
    </row>
    <row r="5" spans="1:18" ht="35.4" customHeight="1">
      <c r="A5" s="89"/>
      <c r="B5" s="90"/>
      <c r="C5" s="101"/>
      <c r="D5" s="98" t="s">
        <v>102</v>
      </c>
      <c r="E5" s="98" t="s">
        <v>103</v>
      </c>
      <c r="F5" s="98" t="s">
        <v>104</v>
      </c>
      <c r="G5" s="98" t="s">
        <v>103</v>
      </c>
      <c r="H5" s="91"/>
      <c r="I5" s="92"/>
      <c r="J5" s="53"/>
      <c r="K5" s="103" t="s">
        <v>124</v>
      </c>
      <c r="L5" s="103"/>
      <c r="M5" s="103"/>
      <c r="N5" s="103"/>
      <c r="O5" s="103"/>
      <c r="P5" s="103"/>
      <c r="Q5" s="21"/>
    </row>
    <row r="6" spans="1:18" ht="35.1" customHeight="1">
      <c r="A6" s="93">
        <v>2</v>
      </c>
      <c r="B6" s="86" t="s">
        <v>39</v>
      </c>
      <c r="C6" s="100">
        <v>2</v>
      </c>
      <c r="D6" s="102"/>
      <c r="E6" s="100">
        <v>1</v>
      </c>
      <c r="F6" s="100">
        <v>2</v>
      </c>
      <c r="G6" s="100">
        <v>1</v>
      </c>
      <c r="H6" s="87">
        <v>6</v>
      </c>
      <c r="I6" s="88" t="s">
        <v>29</v>
      </c>
      <c r="J6" s="53"/>
      <c r="K6" s="103" t="s">
        <v>125</v>
      </c>
      <c r="L6" s="103"/>
      <c r="M6" s="103"/>
      <c r="N6" s="103"/>
      <c r="O6" s="103"/>
      <c r="P6" s="103"/>
      <c r="Q6" s="21"/>
    </row>
    <row r="7" spans="1:18" ht="35.4" customHeight="1">
      <c r="A7" s="89"/>
      <c r="B7" s="94"/>
      <c r="C7" s="98" t="s">
        <v>106</v>
      </c>
      <c r="D7" s="101"/>
      <c r="E7" s="98" t="s">
        <v>103</v>
      </c>
      <c r="F7" s="98" t="s">
        <v>107</v>
      </c>
      <c r="G7" s="98" t="s">
        <v>108</v>
      </c>
      <c r="H7" s="91"/>
      <c r="I7" s="92"/>
      <c r="J7" s="53"/>
      <c r="K7" s="103" t="s">
        <v>126</v>
      </c>
      <c r="L7" s="103"/>
      <c r="M7" s="103"/>
      <c r="N7" s="103"/>
      <c r="O7" s="103"/>
      <c r="P7" s="103"/>
      <c r="Q7" s="21"/>
    </row>
    <row r="8" spans="1:18" ht="32.4" customHeight="1">
      <c r="A8" s="93">
        <v>3</v>
      </c>
      <c r="B8" s="86" t="s">
        <v>35</v>
      </c>
      <c r="C8" s="100" t="s">
        <v>109</v>
      </c>
      <c r="D8" s="100">
        <v>2</v>
      </c>
      <c r="E8" s="102"/>
      <c r="F8" s="100" t="s">
        <v>109</v>
      </c>
      <c r="G8" s="100">
        <v>2</v>
      </c>
      <c r="H8" s="87">
        <v>8</v>
      </c>
      <c r="I8" s="88" t="s">
        <v>27</v>
      </c>
      <c r="J8" s="53"/>
      <c r="K8" s="103" t="s">
        <v>127</v>
      </c>
      <c r="L8" s="103"/>
      <c r="M8" s="103"/>
      <c r="N8" s="103"/>
      <c r="O8" s="103"/>
      <c r="P8" s="103"/>
      <c r="Q8" s="21"/>
    </row>
    <row r="9" spans="1:18" ht="35.4" customHeight="1">
      <c r="A9" s="89"/>
      <c r="B9" s="90" t="s">
        <v>100</v>
      </c>
      <c r="C9" s="98" t="s">
        <v>110</v>
      </c>
      <c r="D9" s="98" t="s">
        <v>110</v>
      </c>
      <c r="E9" s="101"/>
      <c r="F9" s="98" t="s">
        <v>111</v>
      </c>
      <c r="G9" s="98" t="s">
        <v>112</v>
      </c>
      <c r="H9" s="91"/>
      <c r="I9" s="92"/>
      <c r="J9" s="53"/>
      <c r="K9" s="53"/>
      <c r="L9" s="53"/>
      <c r="M9" s="53"/>
      <c r="N9" s="53"/>
      <c r="O9" s="53"/>
      <c r="P9" s="53"/>
      <c r="Q9" s="21"/>
    </row>
    <row r="10" spans="1:18" ht="30.6" customHeight="1">
      <c r="A10" s="95">
        <v>4</v>
      </c>
      <c r="B10" s="96" t="s">
        <v>8</v>
      </c>
      <c r="C10" s="100" t="s">
        <v>113</v>
      </c>
      <c r="D10" s="100" t="s">
        <v>113</v>
      </c>
      <c r="E10" s="100" t="s">
        <v>113</v>
      </c>
      <c r="F10" s="102"/>
      <c r="G10" s="100" t="s">
        <v>113</v>
      </c>
      <c r="H10" s="97">
        <v>4</v>
      </c>
      <c r="I10" s="97" t="s">
        <v>114</v>
      </c>
      <c r="J10"/>
      <c r="K10"/>
      <c r="L10"/>
      <c r="M10"/>
      <c r="N10"/>
      <c r="O10"/>
      <c r="P10"/>
    </row>
    <row r="11" spans="1:18" ht="24.6">
      <c r="A11" s="95"/>
      <c r="B11" s="90" t="s">
        <v>28</v>
      </c>
      <c r="C11" s="98" t="s">
        <v>115</v>
      </c>
      <c r="D11" s="98" t="s">
        <v>116</v>
      </c>
      <c r="E11" s="98" t="s">
        <v>117</v>
      </c>
      <c r="F11" s="101"/>
      <c r="G11" s="98" t="s">
        <v>118</v>
      </c>
      <c r="H11" s="91"/>
      <c r="I11" s="92"/>
      <c r="J11"/>
      <c r="K11"/>
      <c r="L11"/>
      <c r="M11"/>
      <c r="N11"/>
      <c r="O11"/>
      <c r="P11"/>
      <c r="Q11"/>
      <c r="R11"/>
    </row>
    <row r="12" spans="1:18" ht="35.1" customHeight="1">
      <c r="A12" s="95">
        <v>5</v>
      </c>
      <c r="B12" s="96" t="s">
        <v>8</v>
      </c>
      <c r="C12" s="100" t="s">
        <v>109</v>
      </c>
      <c r="D12" s="100" t="s">
        <v>109</v>
      </c>
      <c r="E12" s="100" t="s">
        <v>113</v>
      </c>
      <c r="F12" s="100" t="s">
        <v>109</v>
      </c>
      <c r="G12" s="102"/>
      <c r="H12" s="97">
        <v>7</v>
      </c>
      <c r="I12" s="97" t="s">
        <v>28</v>
      </c>
      <c r="J12"/>
      <c r="K12"/>
      <c r="L12"/>
      <c r="M12"/>
      <c r="N12"/>
      <c r="O12"/>
      <c r="P12"/>
      <c r="Q12"/>
      <c r="R12"/>
    </row>
    <row r="13" spans="1:18" ht="35.1" customHeight="1">
      <c r="A13" s="95"/>
      <c r="B13" s="90" t="s">
        <v>27</v>
      </c>
      <c r="C13" s="98" t="s">
        <v>119</v>
      </c>
      <c r="D13" s="98" t="s">
        <v>120</v>
      </c>
      <c r="E13" s="98" t="s">
        <v>121</v>
      </c>
      <c r="F13" s="98" t="s">
        <v>122</v>
      </c>
      <c r="G13" s="101"/>
      <c r="H13" s="91"/>
      <c r="I13" s="92"/>
      <c r="J13"/>
      <c r="K13"/>
      <c r="L13"/>
      <c r="M13"/>
      <c r="N13"/>
      <c r="O13"/>
      <c r="P13"/>
      <c r="Q13"/>
      <c r="R13"/>
    </row>
    <row r="14" spans="1:18" ht="35.1" customHeight="1">
      <c r="A14" s="6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 spans="1:18">
      <c r="A15" s="64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 spans="1:18">
      <c r="A16" s="64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 spans="1:18">
      <c r="A17" s="64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s="64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 spans="1:18" ht="35.1" customHeight="1">
      <c r="A19" s="64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 ht="35.1" customHeight="1">
      <c r="A20" s="64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 ht="35.1" customHeight="1">
      <c r="A21" s="64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 spans="1:18">
      <c r="A22" s="64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 spans="1:18">
      <c r="A23" s="64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 spans="1:18">
      <c r="A24" s="64"/>
      <c r="B24"/>
      <c r="C24"/>
      <c r="D24"/>
      <c r="E24"/>
      <c r="F24"/>
      <c r="G24"/>
      <c r="H24"/>
      <c r="I24"/>
      <c r="J24"/>
    </row>
  </sheetData>
  <pageMargins left="0.31496062992125984" right="0.11811023622047245" top="0.35433070866141736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8"/>
  <sheetViews>
    <sheetView topLeftCell="A8" zoomScale="111" workbookViewId="0">
      <selection activeCell="O10" sqref="O10"/>
    </sheetView>
  </sheetViews>
  <sheetFormatPr defaultColWidth="11.44140625" defaultRowHeight="15.6"/>
  <cols>
    <col min="1" max="1" width="18.5546875" style="5" customWidth="1"/>
    <col min="2" max="9" width="11.77734375" style="5" customWidth="1"/>
    <col min="10" max="16384" width="11.44140625" style="5"/>
  </cols>
  <sheetData>
    <row r="1" spans="1:12" ht="22.8">
      <c r="A1" s="150" t="s">
        <v>196</v>
      </c>
      <c r="B1" s="150"/>
      <c r="C1" s="133"/>
      <c r="D1" s="133"/>
      <c r="E1" s="133"/>
      <c r="F1"/>
      <c r="G1"/>
      <c r="H1"/>
    </row>
    <row r="2" spans="1:12" ht="22.8">
      <c r="A2" s="150" t="s">
        <v>37</v>
      </c>
      <c r="B2" s="151"/>
      <c r="C2" s="70" t="s">
        <v>260</v>
      </c>
      <c r="D2" s="134"/>
      <c r="E2" s="134"/>
      <c r="F2"/>
      <c r="G2"/>
      <c r="H2"/>
    </row>
    <row r="3" spans="1:12" ht="21">
      <c r="A3" s="103" t="s">
        <v>197</v>
      </c>
      <c r="B3" s="135"/>
      <c r="C3" s="53"/>
      <c r="D3" s="53"/>
      <c r="E3"/>
      <c r="F3" s="62"/>
      <c r="G3"/>
      <c r="H3"/>
    </row>
    <row r="4" spans="1:12" s="6" customFormat="1" ht="13.2">
      <c r="A4"/>
      <c r="B4"/>
      <c r="C4"/>
      <c r="D4"/>
      <c r="E4"/>
      <c r="F4"/>
      <c r="G4"/>
      <c r="H4"/>
      <c r="I4"/>
      <c r="J4"/>
      <c r="K4"/>
      <c r="L4"/>
    </row>
    <row r="5" spans="1:12" s="6" customFormat="1" ht="28.05" customHeight="1">
      <c r="A5" s="155"/>
      <c r="B5" s="157">
        <v>1</v>
      </c>
      <c r="C5" s="157">
        <v>2</v>
      </c>
      <c r="D5" s="157">
        <v>3</v>
      </c>
      <c r="E5" s="157">
        <v>4</v>
      </c>
      <c r="F5" s="157">
        <v>5</v>
      </c>
      <c r="G5" s="157">
        <v>6</v>
      </c>
      <c r="H5" s="157">
        <v>7</v>
      </c>
      <c r="I5" s="157">
        <v>8</v>
      </c>
      <c r="J5" s="137" t="s">
        <v>63</v>
      </c>
      <c r="K5" s="137" t="s">
        <v>71</v>
      </c>
      <c r="L5"/>
    </row>
    <row r="6" spans="1:12" s="6" customFormat="1" ht="28.05" customHeight="1">
      <c r="A6" s="155" t="s">
        <v>93</v>
      </c>
      <c r="B6" s="153"/>
      <c r="C6" s="154" t="s">
        <v>262</v>
      </c>
      <c r="D6" s="154" t="s">
        <v>263</v>
      </c>
      <c r="E6" s="154" t="s">
        <v>264</v>
      </c>
      <c r="F6" s="154" t="s">
        <v>263</v>
      </c>
      <c r="G6" s="154" t="s">
        <v>265</v>
      </c>
      <c r="H6" s="154" t="s">
        <v>263</v>
      </c>
      <c r="I6" s="154" t="s">
        <v>266</v>
      </c>
      <c r="J6" s="137">
        <v>18</v>
      </c>
      <c r="K6" s="137" t="s">
        <v>28</v>
      </c>
      <c r="L6"/>
    </row>
    <row r="7" spans="1:12" s="6" customFormat="1" ht="28.05" customHeight="1">
      <c r="A7" s="155"/>
      <c r="B7" s="153"/>
      <c r="C7" s="154" t="s">
        <v>267</v>
      </c>
      <c r="D7" s="154" t="s">
        <v>268</v>
      </c>
      <c r="E7" s="154" t="s">
        <v>269</v>
      </c>
      <c r="F7" s="154" t="s">
        <v>270</v>
      </c>
      <c r="G7" s="154" t="s">
        <v>109</v>
      </c>
      <c r="H7" s="154" t="s">
        <v>271</v>
      </c>
      <c r="I7" s="154" t="s">
        <v>272</v>
      </c>
      <c r="J7" s="137"/>
      <c r="K7" s="137"/>
      <c r="L7"/>
    </row>
    <row r="8" spans="1:12" s="6" customFormat="1" ht="28.05" customHeight="1">
      <c r="A8" s="155" t="s">
        <v>92</v>
      </c>
      <c r="B8" s="154" t="s">
        <v>273</v>
      </c>
      <c r="C8" s="153"/>
      <c r="D8" s="154" t="s">
        <v>274</v>
      </c>
      <c r="E8" s="154" t="s">
        <v>273</v>
      </c>
      <c r="F8" s="154" t="s">
        <v>266</v>
      </c>
      <c r="G8" s="154" t="s">
        <v>275</v>
      </c>
      <c r="H8" s="154" t="s">
        <v>274</v>
      </c>
      <c r="I8" s="154" t="s">
        <v>276</v>
      </c>
      <c r="J8" s="137">
        <v>19</v>
      </c>
      <c r="K8" s="137" t="s">
        <v>27</v>
      </c>
      <c r="L8"/>
    </row>
    <row r="9" spans="1:12" s="6" customFormat="1" ht="28.05" customHeight="1">
      <c r="A9" s="155"/>
      <c r="B9" s="154" t="s">
        <v>277</v>
      </c>
      <c r="C9" s="153"/>
      <c r="D9" s="154" t="s">
        <v>278</v>
      </c>
      <c r="E9" s="154" t="s">
        <v>270</v>
      </c>
      <c r="F9" s="154" t="s">
        <v>279</v>
      </c>
      <c r="G9" s="154" t="s">
        <v>267</v>
      </c>
      <c r="H9" s="154" t="s">
        <v>269</v>
      </c>
      <c r="I9" s="154" t="s">
        <v>280</v>
      </c>
      <c r="J9" s="137"/>
      <c r="K9" s="137"/>
      <c r="L9"/>
    </row>
    <row r="10" spans="1:12" s="6" customFormat="1" ht="28.05" customHeight="1">
      <c r="A10" s="155" t="s">
        <v>281</v>
      </c>
      <c r="B10" s="154" t="s">
        <v>248</v>
      </c>
      <c r="C10" s="154" t="s">
        <v>282</v>
      </c>
      <c r="D10" s="153"/>
      <c r="E10" s="154" t="s">
        <v>247</v>
      </c>
      <c r="F10" s="154" t="s">
        <v>247</v>
      </c>
      <c r="G10" s="154" t="s">
        <v>282</v>
      </c>
      <c r="H10" s="154" t="s">
        <v>282</v>
      </c>
      <c r="I10" s="154" t="s">
        <v>283</v>
      </c>
      <c r="J10" s="137">
        <v>17</v>
      </c>
      <c r="K10" s="137" t="s">
        <v>29</v>
      </c>
      <c r="L10"/>
    </row>
    <row r="11" spans="1:12" s="6" customFormat="1" ht="28.05" customHeight="1">
      <c r="A11" s="155"/>
      <c r="B11" s="154" t="s">
        <v>113</v>
      </c>
      <c r="C11" s="154" t="s">
        <v>109</v>
      </c>
      <c r="D11" s="153"/>
      <c r="E11" s="154" t="s">
        <v>277</v>
      </c>
      <c r="F11" s="154" t="s">
        <v>277</v>
      </c>
      <c r="G11" s="154" t="s">
        <v>109</v>
      </c>
      <c r="H11" s="154" t="s">
        <v>109</v>
      </c>
      <c r="I11" s="154" t="s">
        <v>284</v>
      </c>
      <c r="J11" s="137"/>
      <c r="K11" s="137"/>
      <c r="L11"/>
    </row>
    <row r="12" spans="1:12" s="6" customFormat="1" ht="28.05" customHeight="1">
      <c r="A12" s="155" t="s">
        <v>285</v>
      </c>
      <c r="B12" s="154" t="s">
        <v>282</v>
      </c>
      <c r="C12" s="154" t="s">
        <v>248</v>
      </c>
      <c r="D12" s="154" t="s">
        <v>248</v>
      </c>
      <c r="E12" s="153"/>
      <c r="F12" s="154" t="s">
        <v>248</v>
      </c>
      <c r="G12" s="154" t="s">
        <v>282</v>
      </c>
      <c r="H12" s="154" t="s">
        <v>248</v>
      </c>
      <c r="I12" s="154" t="s">
        <v>283</v>
      </c>
      <c r="J12" s="137">
        <v>12</v>
      </c>
      <c r="K12" s="137" t="s">
        <v>27</v>
      </c>
      <c r="L12" s="156" t="s">
        <v>21</v>
      </c>
    </row>
    <row r="13" spans="1:12" s="6" customFormat="1" ht="28.05" customHeight="1">
      <c r="A13" s="155"/>
      <c r="B13" s="154" t="s">
        <v>109</v>
      </c>
      <c r="C13" s="154" t="s">
        <v>113</v>
      </c>
      <c r="D13" s="154" t="s">
        <v>113</v>
      </c>
      <c r="E13" s="153"/>
      <c r="F13" s="154" t="s">
        <v>113</v>
      </c>
      <c r="G13" s="154" t="s">
        <v>109</v>
      </c>
      <c r="H13" s="154" t="s">
        <v>113</v>
      </c>
      <c r="I13" s="154" t="s">
        <v>284</v>
      </c>
      <c r="J13" s="137"/>
      <c r="K13" s="137"/>
      <c r="L13" s="156"/>
    </row>
    <row r="14" spans="1:12" s="6" customFormat="1" ht="28.05" customHeight="1">
      <c r="A14" s="155" t="s">
        <v>91</v>
      </c>
      <c r="B14" s="154" t="s">
        <v>248</v>
      </c>
      <c r="C14" s="154" t="s">
        <v>286</v>
      </c>
      <c r="D14" s="154" t="s">
        <v>248</v>
      </c>
      <c r="E14" s="154" t="s">
        <v>247</v>
      </c>
      <c r="F14" s="153"/>
      <c r="G14" s="154" t="s">
        <v>282</v>
      </c>
      <c r="H14" s="154" t="s">
        <v>248</v>
      </c>
      <c r="I14" s="154" t="s">
        <v>283</v>
      </c>
      <c r="J14" s="137">
        <v>12</v>
      </c>
      <c r="K14" s="137" t="s">
        <v>114</v>
      </c>
      <c r="L14"/>
    </row>
    <row r="15" spans="1:12" s="6" customFormat="1" ht="28.05" customHeight="1">
      <c r="A15" s="155"/>
      <c r="B15" s="154" t="s">
        <v>113</v>
      </c>
      <c r="C15" s="154" t="s">
        <v>105</v>
      </c>
      <c r="D15" s="154" t="s">
        <v>113</v>
      </c>
      <c r="E15" s="154" t="s">
        <v>277</v>
      </c>
      <c r="F15" s="153"/>
      <c r="G15" s="154" t="s">
        <v>109</v>
      </c>
      <c r="H15" s="154" t="s">
        <v>113</v>
      </c>
      <c r="I15" s="154" t="s">
        <v>284</v>
      </c>
      <c r="J15" s="137"/>
      <c r="K15" s="137"/>
      <c r="L15"/>
    </row>
    <row r="16" spans="1:12" s="6" customFormat="1" ht="28.05" customHeight="1">
      <c r="A16" s="155" t="s">
        <v>287</v>
      </c>
      <c r="B16" s="154" t="s">
        <v>282</v>
      </c>
      <c r="C16" s="154" t="s">
        <v>247</v>
      </c>
      <c r="D16" s="154" t="s">
        <v>282</v>
      </c>
      <c r="E16" s="154" t="s">
        <v>282</v>
      </c>
      <c r="F16" s="154" t="s">
        <v>282</v>
      </c>
      <c r="G16" s="153"/>
      <c r="H16" s="154" t="s">
        <v>282</v>
      </c>
      <c r="I16" s="154" t="s">
        <v>283</v>
      </c>
      <c r="J16" s="137">
        <v>17</v>
      </c>
      <c r="K16" s="137" t="s">
        <v>101</v>
      </c>
      <c r="L16"/>
    </row>
    <row r="17" spans="1:12" s="6" customFormat="1" ht="28.05" customHeight="1">
      <c r="A17" s="155"/>
      <c r="B17" s="154" t="s">
        <v>109</v>
      </c>
      <c r="C17" s="154" t="s">
        <v>277</v>
      </c>
      <c r="D17" s="154" t="s">
        <v>109</v>
      </c>
      <c r="E17" s="154" t="s">
        <v>109</v>
      </c>
      <c r="F17" s="154" t="s">
        <v>109</v>
      </c>
      <c r="G17" s="153"/>
      <c r="H17" s="154" t="s">
        <v>109</v>
      </c>
      <c r="I17" s="154" t="s">
        <v>284</v>
      </c>
      <c r="J17" s="137"/>
      <c r="K17" s="137"/>
      <c r="L17"/>
    </row>
    <row r="18" spans="1:12" s="6" customFormat="1" ht="28.05" customHeight="1">
      <c r="A18" s="155" t="s">
        <v>288</v>
      </c>
      <c r="B18" s="154" t="s">
        <v>248</v>
      </c>
      <c r="C18" s="154" t="s">
        <v>282</v>
      </c>
      <c r="D18" s="154" t="s">
        <v>282</v>
      </c>
      <c r="E18" s="154" t="s">
        <v>247</v>
      </c>
      <c r="F18" s="154" t="s">
        <v>247</v>
      </c>
      <c r="G18" s="154" t="s">
        <v>282</v>
      </c>
      <c r="H18" s="153"/>
      <c r="I18" s="154" t="s">
        <v>283</v>
      </c>
      <c r="J18" s="137">
        <v>17</v>
      </c>
      <c r="K18" s="137" t="s">
        <v>29</v>
      </c>
      <c r="L18"/>
    </row>
    <row r="19" spans="1:12" s="6" customFormat="1" ht="28.05" customHeight="1">
      <c r="A19" s="155"/>
      <c r="B19" s="154" t="s">
        <v>113</v>
      </c>
      <c r="C19" s="154" t="s">
        <v>109</v>
      </c>
      <c r="D19" s="154" t="s">
        <v>109</v>
      </c>
      <c r="E19" s="154" t="s">
        <v>277</v>
      </c>
      <c r="F19" s="154" t="s">
        <v>277</v>
      </c>
      <c r="G19" s="154" t="s">
        <v>109</v>
      </c>
      <c r="H19" s="153"/>
      <c r="I19" s="154" t="s">
        <v>284</v>
      </c>
      <c r="J19" s="137"/>
      <c r="K19" s="137"/>
      <c r="L19"/>
    </row>
    <row r="20" spans="1:12" ht="28.05" customHeight="1">
      <c r="A20" s="155" t="s">
        <v>289</v>
      </c>
      <c r="B20" s="154" t="s">
        <v>286</v>
      </c>
      <c r="C20" s="154" t="s">
        <v>286</v>
      </c>
      <c r="D20" s="154" t="s">
        <v>286</v>
      </c>
      <c r="E20" s="154" t="s">
        <v>286</v>
      </c>
      <c r="F20" s="154" t="s">
        <v>286</v>
      </c>
      <c r="G20" s="154" t="s">
        <v>286</v>
      </c>
      <c r="H20" s="154" t="s">
        <v>286</v>
      </c>
      <c r="I20" s="153"/>
      <c r="J20" s="137">
        <v>0</v>
      </c>
      <c r="K20" s="137" t="s">
        <v>28</v>
      </c>
      <c r="L20" s="138" t="s">
        <v>21</v>
      </c>
    </row>
    <row r="21" spans="1:12" ht="28.05" customHeight="1">
      <c r="A21" s="155"/>
      <c r="B21" s="154" t="s">
        <v>105</v>
      </c>
      <c r="C21" s="154" t="s">
        <v>105</v>
      </c>
      <c r="D21" s="154" t="s">
        <v>105</v>
      </c>
      <c r="E21" s="154" t="s">
        <v>105</v>
      </c>
      <c r="F21" s="154" t="s">
        <v>105</v>
      </c>
      <c r="G21" s="154" t="s">
        <v>105</v>
      </c>
      <c r="H21" s="154" t="s">
        <v>105</v>
      </c>
      <c r="I21" s="153"/>
      <c r="J21" s="137"/>
      <c r="K21" s="137"/>
      <c r="L21" s="138"/>
    </row>
    <row r="22" spans="1:12">
      <c r="A22"/>
      <c r="B22"/>
      <c r="C22"/>
      <c r="D22"/>
      <c r="E22"/>
      <c r="F22"/>
      <c r="G22"/>
      <c r="H22"/>
      <c r="I22"/>
      <c r="J22"/>
      <c r="K22"/>
      <c r="L22"/>
    </row>
    <row r="23" spans="1:12">
      <c r="A23"/>
      <c r="B23"/>
      <c r="C23"/>
      <c r="D23"/>
      <c r="E23"/>
      <c r="F23"/>
      <c r="G23"/>
      <c r="H23"/>
      <c r="I23"/>
      <c r="J23"/>
      <c r="K23"/>
      <c r="L23"/>
    </row>
    <row r="24" spans="1:12">
      <c r="A24"/>
      <c r="B24"/>
      <c r="C24"/>
      <c r="D24"/>
      <c r="E24"/>
      <c r="F24"/>
      <c r="G24"/>
      <c r="H24"/>
      <c r="I24"/>
      <c r="J24"/>
      <c r="K24"/>
      <c r="L24"/>
    </row>
    <row r="25" spans="1:12">
      <c r="A25" s="57"/>
      <c r="B25"/>
      <c r="C25"/>
      <c r="D25"/>
      <c r="E25"/>
      <c r="F25"/>
      <c r="G25"/>
      <c r="H25"/>
    </row>
    <row r="26" spans="1:12">
      <c r="A26" s="57"/>
      <c r="B26"/>
      <c r="C26"/>
      <c r="D26"/>
      <c r="E26"/>
      <c r="F26"/>
      <c r="G26"/>
      <c r="H26"/>
    </row>
    <row r="27" spans="1:12">
      <c r="C27"/>
      <c r="D27"/>
      <c r="E27"/>
      <c r="F27"/>
      <c r="G27"/>
      <c r="H27"/>
    </row>
    <row r="28" spans="1:12">
      <c r="A28"/>
      <c r="B28" s="57"/>
      <c r="C28"/>
      <c r="D28"/>
      <c r="E28"/>
      <c r="F28"/>
      <c r="G28"/>
      <c r="H28"/>
    </row>
  </sheetData>
  <pageMargins left="0.31496062992125984" right="0.11811023622047245" top="0.35433070866141736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M31"/>
  <sheetViews>
    <sheetView workbookViewId="0">
      <selection activeCell="I4" sqref="I4"/>
    </sheetView>
  </sheetViews>
  <sheetFormatPr defaultColWidth="11.44140625" defaultRowHeight="15.6"/>
  <cols>
    <col min="1" max="1" width="9.88671875" style="10" customWidth="1"/>
    <col min="2" max="2" width="15.88671875" style="5" customWidth="1"/>
    <col min="3" max="3" width="3.6640625" style="5" customWidth="1"/>
    <col min="4" max="4" width="3.44140625" style="5" customWidth="1"/>
    <col min="5" max="5" width="4.109375" style="5" customWidth="1"/>
    <col min="6" max="6" width="3.6640625" style="5" customWidth="1"/>
    <col min="7" max="7" width="3.44140625" style="10" customWidth="1"/>
    <col min="8" max="8" width="5.33203125" style="10" customWidth="1"/>
    <col min="9" max="9" width="4.44140625" style="10" customWidth="1"/>
    <col min="10" max="10" width="4.109375" style="10" customWidth="1"/>
    <col min="11" max="11" width="4.44140625" style="10" customWidth="1"/>
    <col min="12" max="12" width="4.109375" style="10" customWidth="1"/>
    <col min="13" max="13" width="4.44140625" style="5" customWidth="1"/>
    <col min="14" max="14" width="6" style="5" customWidth="1"/>
    <col min="15" max="15" width="4.6640625" style="5" customWidth="1"/>
    <col min="16" max="16" width="4.44140625" style="5" customWidth="1"/>
    <col min="17" max="17" width="4.33203125" style="5" customWidth="1"/>
    <col min="18" max="18" width="4.88671875" style="5" customWidth="1"/>
    <col min="19" max="19" width="4.33203125" style="5" customWidth="1"/>
    <col min="20" max="20" width="7" style="5" customWidth="1"/>
    <col min="21" max="22" width="4.6640625" style="5" customWidth="1"/>
    <col min="23" max="23" width="4.88671875" style="5" customWidth="1"/>
    <col min="24" max="24" width="5.33203125" style="5" customWidth="1"/>
    <col min="25" max="25" width="5.44140625" style="5" customWidth="1"/>
    <col min="26" max="26" width="6.109375" style="5" customWidth="1"/>
    <col min="27" max="27" width="4" style="5" customWidth="1"/>
    <col min="28" max="28" width="4.88671875" style="5" customWidth="1"/>
    <col min="29" max="29" width="4.44140625" style="5" customWidth="1"/>
    <col min="30" max="31" width="4.109375" style="5" customWidth="1"/>
    <col min="32" max="32" width="7.33203125" style="5" customWidth="1"/>
    <col min="33" max="33" width="4" style="5" customWidth="1"/>
    <col min="34" max="34" width="4.109375" style="5" customWidth="1"/>
    <col min="35" max="35" width="3.6640625" style="5" customWidth="1"/>
    <col min="36" max="36" width="4.33203125" style="5" customWidth="1"/>
    <col min="37" max="37" width="3.6640625" style="5" customWidth="1"/>
    <col min="38" max="38" width="7" style="5" customWidth="1"/>
    <col min="39" max="16384" width="11.44140625" style="5"/>
  </cols>
  <sheetData>
    <row r="1" spans="1:39" ht="17.399999999999999">
      <c r="A1" s="195" t="s">
        <v>195</v>
      </c>
      <c r="B1" s="195"/>
      <c r="C1" s="195"/>
      <c r="D1" s="195"/>
      <c r="E1" s="195"/>
      <c r="F1" s="195"/>
      <c r="G1" s="195"/>
      <c r="H1" s="8"/>
      <c r="I1" s="8"/>
      <c r="J1" s="8"/>
      <c r="K1" s="8"/>
      <c r="L1" s="8"/>
      <c r="M1" s="16"/>
      <c r="N1" s="16"/>
      <c r="O1" s="16"/>
      <c r="P1" s="16"/>
      <c r="Q1" s="16"/>
      <c r="R1" s="16"/>
      <c r="S1" s="16"/>
    </row>
    <row r="2" spans="1:39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6"/>
      <c r="N2" s="16"/>
      <c r="O2" s="16"/>
      <c r="P2" s="16"/>
      <c r="Q2" s="16"/>
      <c r="R2" s="16"/>
      <c r="S2" s="16"/>
    </row>
    <row r="3" spans="1:39">
      <c r="A3" s="159" t="s">
        <v>301</v>
      </c>
      <c r="B3" s="5" t="s">
        <v>260</v>
      </c>
      <c r="C3" s="17"/>
      <c r="D3" s="17"/>
      <c r="E3" s="17"/>
      <c r="F3" s="17"/>
      <c r="H3" s="17"/>
      <c r="I3" s="17"/>
      <c r="J3" s="17"/>
      <c r="K3" s="17"/>
      <c r="L3" s="17"/>
      <c r="M3" s="16"/>
      <c r="N3" s="16"/>
      <c r="O3" s="16"/>
      <c r="P3" s="16"/>
      <c r="Q3" s="16"/>
      <c r="R3" s="16"/>
      <c r="S3" s="16"/>
    </row>
    <row r="4" spans="1:39" ht="17.399999999999999">
      <c r="A4" s="3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 s="16"/>
      <c r="Q4" s="16"/>
      <c r="R4" s="16"/>
      <c r="S4" s="16"/>
    </row>
    <row r="5" spans="1:39">
      <c r="A5"/>
      <c r="B5"/>
      <c r="C5"/>
      <c r="D5"/>
      <c r="E5"/>
      <c r="F5"/>
      <c r="G5"/>
      <c r="H5"/>
      <c r="I5"/>
      <c r="J5"/>
      <c r="K5"/>
      <c r="L5"/>
      <c r="M5"/>
      <c r="N5"/>
      <c r="O5"/>
      <c r="P5" s="16"/>
      <c r="Q5" s="16"/>
      <c r="R5" s="16"/>
      <c r="S5" s="16"/>
    </row>
    <row r="6" spans="1:39" ht="20.100000000000001" customHeight="1" thickBot="1">
      <c r="A6"/>
      <c r="B6" s="23" t="s">
        <v>62</v>
      </c>
      <c r="C6" s="23" t="s">
        <v>10</v>
      </c>
      <c r="D6" s="23" t="s">
        <v>11</v>
      </c>
      <c r="E6" s="23" t="s">
        <v>12</v>
      </c>
      <c r="F6" s="23" t="s">
        <v>13</v>
      </c>
      <c r="G6" s="23" t="s">
        <v>14</v>
      </c>
      <c r="H6" s="24" t="s">
        <v>63</v>
      </c>
      <c r="I6" s="23" t="s">
        <v>15</v>
      </c>
      <c r="J6" s="23" t="s">
        <v>33</v>
      </c>
      <c r="K6" s="23" t="s">
        <v>34</v>
      </c>
      <c r="L6" s="23" t="s">
        <v>16</v>
      </c>
      <c r="M6" s="23" t="s">
        <v>46</v>
      </c>
      <c r="N6" s="24" t="s">
        <v>63</v>
      </c>
      <c r="O6" s="23" t="s">
        <v>31</v>
      </c>
      <c r="P6" s="23" t="s">
        <v>17</v>
      </c>
      <c r="Q6" s="23" t="s">
        <v>18</v>
      </c>
      <c r="R6" s="23" t="s">
        <v>19</v>
      </c>
      <c r="S6" s="23" t="s">
        <v>20</v>
      </c>
      <c r="T6" s="40" t="s">
        <v>63</v>
      </c>
      <c r="U6" s="23" t="s">
        <v>49</v>
      </c>
      <c r="V6" s="23" t="s">
        <v>32</v>
      </c>
      <c r="W6" s="23" t="s">
        <v>50</v>
      </c>
      <c r="X6" s="23" t="s">
        <v>51</v>
      </c>
      <c r="Y6" s="23" t="s">
        <v>52</v>
      </c>
      <c r="Z6" s="24" t="s">
        <v>63</v>
      </c>
      <c r="AA6" s="23" t="s">
        <v>53</v>
      </c>
      <c r="AB6" s="23" t="s">
        <v>54</v>
      </c>
      <c r="AC6" s="23" t="s">
        <v>55</v>
      </c>
      <c r="AD6" s="23" t="s">
        <v>64</v>
      </c>
      <c r="AE6" s="23" t="s">
        <v>65</v>
      </c>
      <c r="AF6" s="24" t="s">
        <v>63</v>
      </c>
      <c r="AG6" s="23" t="s">
        <v>66</v>
      </c>
      <c r="AH6" s="23" t="s">
        <v>67</v>
      </c>
      <c r="AI6" s="23" t="s">
        <v>68</v>
      </c>
      <c r="AJ6" s="23" t="s">
        <v>69</v>
      </c>
      <c r="AK6" s="23" t="s">
        <v>70</v>
      </c>
      <c r="AL6" s="24" t="s">
        <v>63</v>
      </c>
      <c r="AM6" s="25" t="s">
        <v>42</v>
      </c>
    </row>
    <row r="7" spans="1:39" ht="39.9" customHeight="1">
      <c r="A7" s="26" t="s">
        <v>10</v>
      </c>
      <c r="B7" s="72" t="s">
        <v>290</v>
      </c>
      <c r="C7" s="27">
        <v>2</v>
      </c>
      <c r="D7" s="28">
        <v>0</v>
      </c>
      <c r="E7" s="28">
        <v>2</v>
      </c>
      <c r="F7" s="28">
        <v>2</v>
      </c>
      <c r="G7" s="28">
        <v>2</v>
      </c>
      <c r="H7" s="29">
        <f>SUM(C7:G7)</f>
        <v>8</v>
      </c>
      <c r="I7" s="28">
        <v>2</v>
      </c>
      <c r="J7" s="28">
        <v>0</v>
      </c>
      <c r="K7" s="28">
        <v>0</v>
      </c>
      <c r="L7" s="28">
        <v>0</v>
      </c>
      <c r="M7" s="28">
        <v>2</v>
      </c>
      <c r="N7" s="29">
        <f>SUM(H7:M7)</f>
        <v>12</v>
      </c>
      <c r="O7" s="28">
        <v>2</v>
      </c>
      <c r="P7" s="28">
        <v>2</v>
      </c>
      <c r="Q7" s="28">
        <v>0</v>
      </c>
      <c r="R7" s="28">
        <v>2</v>
      </c>
      <c r="S7" s="28">
        <v>1</v>
      </c>
      <c r="T7" s="71">
        <f t="shared" ref="T7:T10" si="0">SUM(N7,O7:S7)</f>
        <v>19</v>
      </c>
      <c r="U7" s="28">
        <v>0</v>
      </c>
      <c r="V7" s="28">
        <v>2</v>
      </c>
      <c r="W7" s="28">
        <v>2</v>
      </c>
      <c r="X7" s="28">
        <v>0</v>
      </c>
      <c r="Y7" s="28">
        <v>0</v>
      </c>
      <c r="Z7" s="29">
        <f>SUM(T7:Y7)</f>
        <v>23</v>
      </c>
      <c r="AA7" s="28">
        <v>2</v>
      </c>
      <c r="AB7" s="28">
        <v>2</v>
      </c>
      <c r="AC7" s="28">
        <v>0</v>
      </c>
      <c r="AD7" s="28">
        <v>2</v>
      </c>
      <c r="AE7" s="28">
        <v>0</v>
      </c>
      <c r="AF7" s="29">
        <f>SUM(Z7:AE7)</f>
        <v>29</v>
      </c>
      <c r="AG7" s="28">
        <v>1</v>
      </c>
      <c r="AH7" s="28">
        <v>0</v>
      </c>
      <c r="AI7" s="28">
        <v>0</v>
      </c>
      <c r="AJ7" s="28">
        <v>2</v>
      </c>
      <c r="AK7" s="28">
        <v>0</v>
      </c>
      <c r="AL7" s="29">
        <f>SUM(AF7:AK7)</f>
        <v>32</v>
      </c>
      <c r="AM7" s="30" t="s">
        <v>28</v>
      </c>
    </row>
    <row r="8" spans="1:39" ht="41.1" customHeight="1">
      <c r="A8" s="31" t="s">
        <v>11</v>
      </c>
      <c r="B8" s="73" t="s">
        <v>291</v>
      </c>
      <c r="C8" s="32">
        <v>2</v>
      </c>
      <c r="D8" s="22">
        <v>2</v>
      </c>
      <c r="E8" s="22">
        <v>2</v>
      </c>
      <c r="F8" s="22">
        <v>2</v>
      </c>
      <c r="G8" s="22">
        <v>0</v>
      </c>
      <c r="H8" s="33">
        <f t="shared" ref="H8:H10" si="1">SUM(C8:G8)</f>
        <v>8</v>
      </c>
      <c r="I8" s="22">
        <v>0</v>
      </c>
      <c r="J8" s="22">
        <v>0</v>
      </c>
      <c r="K8" s="22">
        <v>1</v>
      </c>
      <c r="L8" s="22">
        <v>0</v>
      </c>
      <c r="M8" s="22">
        <v>2</v>
      </c>
      <c r="N8" s="33">
        <f t="shared" ref="N8:N10" si="2">SUM(H8:M8)</f>
        <v>11</v>
      </c>
      <c r="O8" s="22">
        <v>0</v>
      </c>
      <c r="P8" s="22">
        <v>2</v>
      </c>
      <c r="Q8" s="22">
        <v>2</v>
      </c>
      <c r="R8" s="22">
        <v>2</v>
      </c>
      <c r="S8" s="22">
        <v>2</v>
      </c>
      <c r="T8" s="37">
        <f t="shared" si="0"/>
        <v>19</v>
      </c>
      <c r="U8" s="22">
        <v>0</v>
      </c>
      <c r="V8" s="22">
        <v>2</v>
      </c>
      <c r="W8" s="22">
        <v>2</v>
      </c>
      <c r="X8" s="22">
        <v>2</v>
      </c>
      <c r="Y8" s="22">
        <v>0</v>
      </c>
      <c r="Z8" s="33">
        <f t="shared" ref="Z8:Z9" si="3">SUM(T8:Y8)</f>
        <v>25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33">
        <f t="shared" ref="AF8:AF10" si="4">SUM(Z8:AE8)</f>
        <v>25</v>
      </c>
      <c r="AG8" s="22">
        <v>1</v>
      </c>
      <c r="AH8" s="22">
        <v>0</v>
      </c>
      <c r="AI8" s="22">
        <v>2</v>
      </c>
      <c r="AJ8" s="22">
        <v>2</v>
      </c>
      <c r="AK8" s="22">
        <v>0</v>
      </c>
      <c r="AL8" s="33">
        <f t="shared" ref="AL8:AL10" si="5">SUM(AF8:AK8)</f>
        <v>30</v>
      </c>
      <c r="AM8" s="34" t="s">
        <v>29</v>
      </c>
    </row>
    <row r="9" spans="1:39" ht="42" customHeight="1" thickBot="1">
      <c r="A9" s="31" t="s">
        <v>12</v>
      </c>
      <c r="B9" s="158" t="s">
        <v>292</v>
      </c>
      <c r="C9" s="32">
        <v>2</v>
      </c>
      <c r="D9" s="22">
        <v>0</v>
      </c>
      <c r="E9" s="22">
        <v>2</v>
      </c>
      <c r="F9" s="22">
        <v>0</v>
      </c>
      <c r="G9" s="22">
        <v>2</v>
      </c>
      <c r="H9" s="33">
        <f t="shared" si="1"/>
        <v>6</v>
      </c>
      <c r="I9" s="22">
        <v>2</v>
      </c>
      <c r="J9" s="22">
        <v>0</v>
      </c>
      <c r="K9" s="22">
        <v>0</v>
      </c>
      <c r="L9" s="22">
        <v>0</v>
      </c>
      <c r="M9" s="22">
        <v>2</v>
      </c>
      <c r="N9" s="33">
        <f t="shared" si="2"/>
        <v>10</v>
      </c>
      <c r="O9" s="22">
        <v>2</v>
      </c>
      <c r="P9" s="22">
        <v>2</v>
      </c>
      <c r="Q9" s="22">
        <v>2</v>
      </c>
      <c r="R9" s="22">
        <v>1</v>
      </c>
      <c r="S9" s="22">
        <v>0</v>
      </c>
      <c r="T9" s="37">
        <f t="shared" si="0"/>
        <v>17</v>
      </c>
      <c r="U9" s="22">
        <v>0</v>
      </c>
      <c r="V9" s="22">
        <v>2</v>
      </c>
      <c r="W9" s="22">
        <v>2</v>
      </c>
      <c r="X9" s="22">
        <v>1</v>
      </c>
      <c r="Y9" s="22">
        <v>2</v>
      </c>
      <c r="Z9" s="33">
        <f t="shared" si="3"/>
        <v>24</v>
      </c>
      <c r="AA9" s="22">
        <v>2</v>
      </c>
      <c r="AB9" s="22">
        <v>2</v>
      </c>
      <c r="AC9" s="22">
        <v>1</v>
      </c>
      <c r="AD9" s="22">
        <v>0</v>
      </c>
      <c r="AE9" s="22">
        <v>0</v>
      </c>
      <c r="AF9" s="33">
        <f t="shared" si="4"/>
        <v>29</v>
      </c>
      <c r="AG9" s="22">
        <v>1</v>
      </c>
      <c r="AH9" s="22">
        <v>0</v>
      </c>
      <c r="AI9" s="22">
        <v>2</v>
      </c>
      <c r="AJ9" s="22">
        <v>2</v>
      </c>
      <c r="AK9" s="22">
        <v>0</v>
      </c>
      <c r="AL9" s="33">
        <f t="shared" si="5"/>
        <v>34</v>
      </c>
      <c r="AM9" s="34" t="s">
        <v>27</v>
      </c>
    </row>
    <row r="10" spans="1:39" ht="47.1" customHeight="1" thickBot="1">
      <c r="A10" s="35" t="s">
        <v>13</v>
      </c>
      <c r="B10" s="74" t="s">
        <v>95</v>
      </c>
      <c r="C10" s="32">
        <v>0</v>
      </c>
      <c r="D10" s="22">
        <v>0</v>
      </c>
      <c r="E10" s="22">
        <v>2</v>
      </c>
      <c r="F10" s="22">
        <v>2</v>
      </c>
      <c r="G10" s="22">
        <v>0</v>
      </c>
      <c r="H10" s="33">
        <f t="shared" si="1"/>
        <v>4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33">
        <f t="shared" si="2"/>
        <v>4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37">
        <f t="shared" si="0"/>
        <v>4</v>
      </c>
      <c r="U10" s="22">
        <v>0</v>
      </c>
      <c r="V10" s="22">
        <v>0</v>
      </c>
      <c r="W10" s="22">
        <v>0</v>
      </c>
      <c r="X10" s="22">
        <v>2</v>
      </c>
      <c r="Y10" s="22">
        <v>0</v>
      </c>
      <c r="Z10" s="33">
        <f>SUM(T10:Y10)</f>
        <v>6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33">
        <f t="shared" si="4"/>
        <v>6</v>
      </c>
      <c r="AG10" s="22">
        <v>1</v>
      </c>
      <c r="AH10" s="22">
        <v>0</v>
      </c>
      <c r="AI10" s="22">
        <v>2</v>
      </c>
      <c r="AJ10" s="22">
        <v>2</v>
      </c>
      <c r="AK10" s="22">
        <v>0</v>
      </c>
      <c r="AL10" s="33">
        <f t="shared" si="5"/>
        <v>11</v>
      </c>
      <c r="AM10" s="34" t="s">
        <v>114</v>
      </c>
    </row>
    <row r="11" spans="1:39" ht="48.9" customHeight="1">
      <c r="A11" s="36" t="s">
        <v>14</v>
      </c>
      <c r="B11" s="75" t="s">
        <v>293</v>
      </c>
      <c r="C11" s="22">
        <v>0</v>
      </c>
      <c r="D11" s="22">
        <v>0</v>
      </c>
      <c r="E11" s="22">
        <v>2</v>
      </c>
      <c r="F11" s="22">
        <v>0</v>
      </c>
      <c r="G11" s="22">
        <v>0</v>
      </c>
      <c r="H11" s="33">
        <f>SUM(C11:G11)</f>
        <v>2</v>
      </c>
      <c r="I11" s="22">
        <v>0</v>
      </c>
      <c r="J11" s="22">
        <v>0</v>
      </c>
      <c r="K11" s="22">
        <v>1</v>
      </c>
      <c r="L11" s="22">
        <v>0</v>
      </c>
      <c r="M11" s="22">
        <v>2</v>
      </c>
      <c r="N11" s="33">
        <f>SUM(H11:M11)</f>
        <v>5</v>
      </c>
      <c r="O11" s="22">
        <v>0</v>
      </c>
      <c r="P11" s="22">
        <v>0</v>
      </c>
      <c r="Q11" s="22">
        <v>0</v>
      </c>
      <c r="R11" s="22">
        <v>0</v>
      </c>
      <c r="S11" s="22">
        <v>2</v>
      </c>
      <c r="T11" s="33">
        <f>SUM(N11,O11:S11)</f>
        <v>7</v>
      </c>
      <c r="U11" s="22">
        <v>0</v>
      </c>
      <c r="V11" s="22">
        <v>2</v>
      </c>
      <c r="W11" s="22">
        <v>0</v>
      </c>
      <c r="X11" s="22">
        <v>1</v>
      </c>
      <c r="Y11" s="22">
        <v>0</v>
      </c>
      <c r="Z11" s="33">
        <f>SUM(T11:Y11)</f>
        <v>10</v>
      </c>
      <c r="AA11" s="22">
        <v>0</v>
      </c>
      <c r="AB11" s="22">
        <v>0</v>
      </c>
      <c r="AC11" s="22">
        <v>0</v>
      </c>
      <c r="AD11" s="22">
        <v>2</v>
      </c>
      <c r="AE11" s="22">
        <v>0</v>
      </c>
      <c r="AF11" s="33">
        <f>SUM(Z11:AE11)</f>
        <v>12</v>
      </c>
      <c r="AG11" s="22">
        <v>0</v>
      </c>
      <c r="AH11" s="22">
        <v>2</v>
      </c>
      <c r="AI11" s="22">
        <v>0</v>
      </c>
      <c r="AJ11" s="22">
        <v>0</v>
      </c>
      <c r="AK11" s="22">
        <v>0</v>
      </c>
      <c r="AL11" s="33">
        <f>SUM(AF11:AK11)</f>
        <v>14</v>
      </c>
      <c r="AM11" s="34" t="s">
        <v>101</v>
      </c>
    </row>
    <row r="12" spans="1:39" ht="41.1" customHeight="1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</row>
    <row r="13" spans="1:39" ht="27.9" customHeight="1">
      <c r="A13" s="23"/>
      <c r="B13" s="63"/>
      <c r="C13" s="64"/>
      <c r="D13" s="64"/>
      <c r="E13" s="64"/>
      <c r="F13" s="64"/>
      <c r="G13" s="64"/>
      <c r="H13" s="65"/>
      <c r="I13" s="64"/>
      <c r="J13" s="64"/>
      <c r="K13" s="64"/>
      <c r="L13" s="64"/>
      <c r="M13" s="64"/>
      <c r="N13" s="65"/>
      <c r="O13" s="64"/>
      <c r="P13" s="64"/>
      <c r="Q13" s="64"/>
      <c r="R13" s="64"/>
      <c r="S13" s="64"/>
      <c r="T13" s="65"/>
      <c r="U13" s="64"/>
      <c r="V13" s="64"/>
      <c r="W13" s="64"/>
      <c r="X13" s="64"/>
      <c r="Y13" s="64"/>
      <c r="Z13" s="65"/>
      <c r="AA13" s="64"/>
      <c r="AB13" s="64"/>
      <c r="AC13" s="64"/>
      <c r="AD13" s="64"/>
      <c r="AE13" s="64"/>
      <c r="AF13" s="65"/>
      <c r="AG13" s="64"/>
      <c r="AH13" s="64"/>
      <c r="AI13" s="64"/>
      <c r="AJ13" s="64"/>
      <c r="AK13" s="64"/>
      <c r="AL13" s="65"/>
      <c r="AM13" s="65"/>
    </row>
    <row r="14" spans="1:39" ht="26.1" customHeight="1">
      <c r="A14" s="66"/>
      <c r="B14" s="201" t="s">
        <v>294</v>
      </c>
      <c r="C14" s="202"/>
      <c r="D14" s="202"/>
      <c r="E14" s="202"/>
      <c r="F14" s="202"/>
      <c r="G14" s="202"/>
      <c r="H14" s="202"/>
      <c r="I14" s="202"/>
      <c r="J14" s="202"/>
      <c r="K14" s="202"/>
      <c r="L14" s="202"/>
      <c r="M14" s="202"/>
      <c r="N14" s="202"/>
      <c r="O14" s="202"/>
      <c r="P14" s="202"/>
      <c r="Q14" s="202"/>
      <c r="R14" s="202"/>
      <c r="S14" s="202"/>
      <c r="T14" s="202"/>
      <c r="U14" s="202"/>
      <c r="V14" s="202"/>
      <c r="W14" s="202"/>
      <c r="X14" s="202"/>
      <c r="Y14" s="202"/>
      <c r="Z14" s="202"/>
      <c r="AA14" s="202"/>
      <c r="AB14" s="202"/>
      <c r="AC14" s="202"/>
      <c r="AD14" s="67"/>
      <c r="AE14" s="67"/>
      <c r="AF14" s="68"/>
      <c r="AG14" s="67"/>
      <c r="AH14" s="67"/>
      <c r="AI14" s="67"/>
      <c r="AJ14" s="67"/>
      <c r="AK14" s="67"/>
      <c r="AL14" s="68"/>
      <c r="AM14" s="68"/>
    </row>
    <row r="15" spans="1:39" ht="26.1" customHeight="1">
      <c r="A15" s="66"/>
      <c r="B15" s="201" t="s">
        <v>295</v>
      </c>
      <c r="C15" s="202"/>
      <c r="D15" s="202"/>
      <c r="E15" s="202"/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2"/>
      <c r="V15" s="202"/>
      <c r="W15" s="202"/>
      <c r="X15" s="202"/>
      <c r="Y15" s="202"/>
      <c r="Z15" s="202"/>
      <c r="AA15" s="202"/>
      <c r="AB15" s="202"/>
      <c r="AC15" s="202"/>
      <c r="AD15" s="67"/>
      <c r="AE15" s="67"/>
      <c r="AF15" s="68"/>
      <c r="AG15" s="67"/>
      <c r="AH15" s="67"/>
      <c r="AI15" s="67"/>
      <c r="AJ15" s="67"/>
      <c r="AK15" s="67"/>
      <c r="AL15" s="68"/>
      <c r="AM15" s="68"/>
    </row>
    <row r="16" spans="1:39" ht="26.1" customHeight="1">
      <c r="A16" s="66"/>
      <c r="B16" s="201" t="s">
        <v>296</v>
      </c>
      <c r="C16" s="202"/>
      <c r="D16" s="202"/>
      <c r="E16" s="202"/>
      <c r="F16" s="202"/>
      <c r="G16" s="202"/>
      <c r="H16" s="202"/>
      <c r="I16" s="202"/>
      <c r="J16" s="202"/>
      <c r="K16" s="202"/>
      <c r="L16" s="202"/>
      <c r="M16" s="202"/>
      <c r="N16" s="202"/>
      <c r="O16" s="202"/>
      <c r="P16" s="202"/>
      <c r="Q16" s="202"/>
      <c r="R16" s="202"/>
      <c r="S16" s="202"/>
      <c r="T16" s="202"/>
      <c r="U16" s="202"/>
      <c r="V16" s="202"/>
      <c r="W16" s="202"/>
      <c r="X16" s="202"/>
      <c r="Y16" s="202"/>
      <c r="Z16" s="202"/>
      <c r="AA16" s="202"/>
      <c r="AB16" s="202"/>
      <c r="AC16" s="202"/>
      <c r="AD16" s="67"/>
      <c r="AE16" s="67"/>
      <c r="AF16" s="68"/>
      <c r="AG16" s="67"/>
      <c r="AH16" s="67"/>
      <c r="AI16" s="67"/>
      <c r="AJ16" s="67"/>
      <c r="AK16" s="67"/>
      <c r="AL16" s="68"/>
      <c r="AM16" s="68"/>
    </row>
    <row r="17" spans="1:39" ht="26.1" customHeight="1">
      <c r="A17" s="66"/>
      <c r="B17" s="201" t="s">
        <v>297</v>
      </c>
      <c r="C17" s="202"/>
      <c r="D17" s="202"/>
      <c r="E17" s="202"/>
      <c r="F17" s="202"/>
      <c r="G17" s="202"/>
      <c r="H17" s="202"/>
      <c r="I17" s="202"/>
      <c r="J17" s="202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202"/>
      <c r="W17" s="202"/>
      <c r="X17" s="202"/>
      <c r="Y17" s="202"/>
      <c r="Z17" s="202"/>
      <c r="AA17" s="202"/>
      <c r="AB17" s="202"/>
      <c r="AC17" s="202"/>
      <c r="AD17" s="67"/>
      <c r="AE17" s="67"/>
      <c r="AF17" s="68"/>
      <c r="AG17" s="67"/>
      <c r="AH17" s="67"/>
      <c r="AI17" s="67"/>
      <c r="AJ17" s="67"/>
      <c r="AK17" s="67"/>
      <c r="AL17" s="68"/>
      <c r="AM17" s="68"/>
    </row>
    <row r="18" spans="1:39" ht="26.1" customHeight="1">
      <c r="A18" s="66"/>
      <c r="B18" s="201" t="s">
        <v>300</v>
      </c>
      <c r="C18" s="202"/>
      <c r="D18" s="202"/>
      <c r="E18" s="202"/>
      <c r="F18" s="202"/>
      <c r="G18" s="202"/>
      <c r="H18" s="202"/>
      <c r="I18" s="202"/>
      <c r="J18" s="202"/>
      <c r="K18" s="202"/>
      <c r="L18" s="202"/>
      <c r="M18" s="202"/>
      <c r="N18" s="202"/>
      <c r="O18" s="202"/>
      <c r="P18" s="202"/>
      <c r="Q18" s="202"/>
      <c r="R18" s="202"/>
      <c r="S18" s="202"/>
      <c r="T18" s="202"/>
      <c r="U18" s="202"/>
      <c r="V18" s="202"/>
      <c r="W18" s="202"/>
      <c r="X18" s="202"/>
      <c r="Y18" s="202"/>
      <c r="Z18" s="202"/>
      <c r="AA18" s="202"/>
      <c r="AB18" s="202"/>
      <c r="AC18" s="202"/>
      <c r="AD18" s="67"/>
      <c r="AE18" s="67"/>
      <c r="AF18" s="68"/>
      <c r="AG18" s="67"/>
      <c r="AH18" s="67"/>
      <c r="AI18" s="67"/>
      <c r="AJ18" s="67"/>
      <c r="AK18" s="67"/>
      <c r="AL18" s="68"/>
      <c r="AM18" s="68"/>
    </row>
    <row r="19" spans="1:39" ht="26.1" customHeight="1">
      <c r="B19" s="203"/>
      <c r="C19" s="202"/>
      <c r="D19" s="202"/>
      <c r="E19" s="202"/>
      <c r="F19" s="202"/>
      <c r="G19" s="202"/>
      <c r="H19" s="202"/>
      <c r="I19" s="202"/>
      <c r="J19" s="202"/>
      <c r="K19" s="202"/>
      <c r="L19" s="202"/>
      <c r="M19" s="202"/>
      <c r="N19" s="202"/>
      <c r="O19" s="202"/>
      <c r="P19" s="202"/>
      <c r="Q19" s="202"/>
      <c r="R19" s="202"/>
      <c r="S19" s="202"/>
      <c r="T19" s="202"/>
      <c r="U19" s="202"/>
      <c r="V19" s="202"/>
      <c r="W19" s="202"/>
      <c r="X19" s="202"/>
      <c r="Y19" s="202"/>
      <c r="Z19" s="202"/>
      <c r="AA19" s="202"/>
      <c r="AB19" s="202"/>
      <c r="AC19" s="202"/>
    </row>
    <row r="20" spans="1:39" ht="26.1" customHeight="1"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</row>
    <row r="21" spans="1:39" ht="20.100000000000001" customHeight="1">
      <c r="B21" s="69" t="s">
        <v>298</v>
      </c>
      <c r="C21" s="70"/>
      <c r="D21" s="70"/>
      <c r="E21" s="70"/>
    </row>
    <row r="22" spans="1:39" ht="18" customHeight="1">
      <c r="B22" s="70" t="s">
        <v>299</v>
      </c>
      <c r="C22" s="70"/>
      <c r="D22" s="70"/>
      <c r="E22" s="70"/>
    </row>
    <row r="23" spans="1:39" ht="13.35" customHeight="1"/>
    <row r="24" spans="1:39" ht="13.35" customHeight="1"/>
    <row r="25" spans="1:39" ht="13.35" customHeight="1"/>
    <row r="26" spans="1:39" ht="13.35" customHeight="1"/>
    <row r="27" spans="1:39" ht="39.9" customHeight="1"/>
    <row r="28" spans="1:39" ht="30.9" customHeight="1"/>
    <row r="29" spans="1:39" ht="35.1" customHeight="1"/>
    <row r="30" spans="1:39" ht="38.1" customHeight="1"/>
    <row r="31" spans="1:39" ht="33.9" customHeight="1"/>
  </sheetData>
  <mergeCells count="7">
    <mergeCell ref="B18:AC18"/>
    <mergeCell ref="B19:AC19"/>
    <mergeCell ref="A1:G1"/>
    <mergeCell ref="B14:AC14"/>
    <mergeCell ref="B15:AC15"/>
    <mergeCell ref="B16:AC16"/>
    <mergeCell ref="B17:AC17"/>
  </mergeCells>
  <pageMargins left="0.31496062992125984" right="0.31496062992125984" top="0.35433070866141736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5"/>
  <sheetViews>
    <sheetView workbookViewId="0">
      <selection activeCell="L12" sqref="L12"/>
    </sheetView>
  </sheetViews>
  <sheetFormatPr defaultColWidth="8.6640625" defaultRowHeight="15.6"/>
  <cols>
    <col min="1" max="1" width="3.6640625" style="5" customWidth="1"/>
    <col min="2" max="2" width="11.6640625" style="5" customWidth="1"/>
    <col min="3" max="3" width="28.109375" style="5" customWidth="1"/>
    <col min="4" max="4" width="23.44140625" style="5" customWidth="1"/>
    <col min="5" max="6" width="8.6640625" style="5" customWidth="1"/>
    <col min="7" max="16384" width="8.6640625" style="5"/>
  </cols>
  <sheetData>
    <row r="1" spans="1:8" s="7" customFormat="1" ht="17.399999999999999">
      <c r="A1" s="205" t="s">
        <v>195</v>
      </c>
      <c r="B1" s="205"/>
      <c r="C1" s="205"/>
      <c r="D1" s="205"/>
      <c r="E1" s="205"/>
      <c r="F1" s="205"/>
    </row>
    <row r="2" spans="1:8" s="7" customFormat="1">
      <c r="B2" s="7" t="s">
        <v>5</v>
      </c>
      <c r="E2" s="204" t="s">
        <v>5</v>
      </c>
      <c r="F2" s="204"/>
    </row>
    <row r="3" spans="1:8" s="7" customFormat="1">
      <c r="B3" s="7" t="s">
        <v>170</v>
      </c>
      <c r="C3" s="204" t="s">
        <v>303</v>
      </c>
      <c r="D3" s="204"/>
      <c r="E3" s="204"/>
      <c r="F3" s="204"/>
    </row>
    <row r="4" spans="1:8" ht="21.75" customHeight="1" thickBot="1">
      <c r="B4" s="131" t="s">
        <v>171</v>
      </c>
      <c r="C4" s="38"/>
      <c r="D4" s="38"/>
      <c r="E4" s="38"/>
    </row>
    <row r="5" spans="1:8" ht="40.049999999999997" customHeight="1" thickTop="1" thickBot="1">
      <c r="B5" s="121" t="s">
        <v>158</v>
      </c>
      <c r="C5" s="122" t="s">
        <v>56</v>
      </c>
      <c r="D5" s="123" t="s">
        <v>159</v>
      </c>
      <c r="E5" s="122" t="s">
        <v>57</v>
      </c>
      <c r="F5" s="122" t="s">
        <v>58</v>
      </c>
      <c r="G5" s="122" t="s">
        <v>59</v>
      </c>
      <c r="H5" s="124" t="s">
        <v>160</v>
      </c>
    </row>
    <row r="6" spans="1:8" ht="40.049999999999997" customHeight="1" thickBot="1">
      <c r="B6" s="125">
        <v>1</v>
      </c>
      <c r="C6" s="119">
        <v>6</v>
      </c>
      <c r="D6" s="120" t="s">
        <v>88</v>
      </c>
      <c r="E6" s="119">
        <v>27</v>
      </c>
      <c r="F6" s="119">
        <v>169</v>
      </c>
      <c r="G6" s="119">
        <v>270</v>
      </c>
      <c r="H6" s="126">
        <v>62.59</v>
      </c>
    </row>
    <row r="7" spans="1:8" ht="40.049999999999997" customHeight="1" thickBot="1">
      <c r="B7" s="125">
        <v>2</v>
      </c>
      <c r="C7" s="119">
        <v>11</v>
      </c>
      <c r="D7" s="120" t="s">
        <v>161</v>
      </c>
      <c r="E7" s="119">
        <v>27</v>
      </c>
      <c r="F7" s="119">
        <v>168</v>
      </c>
      <c r="G7" s="119">
        <v>270</v>
      </c>
      <c r="H7" s="126">
        <v>62.22</v>
      </c>
    </row>
    <row r="8" spans="1:8" ht="40.049999999999997" customHeight="1" thickBot="1">
      <c r="B8" s="125">
        <v>3</v>
      </c>
      <c r="C8" s="119">
        <v>4</v>
      </c>
      <c r="D8" s="120" t="s">
        <v>162</v>
      </c>
      <c r="E8" s="119">
        <v>27</v>
      </c>
      <c r="F8" s="119">
        <v>154</v>
      </c>
      <c r="G8" s="119">
        <v>270</v>
      </c>
      <c r="H8" s="126">
        <v>57.04</v>
      </c>
    </row>
    <row r="9" spans="1:8" ht="40.049999999999997" customHeight="1" thickBot="1">
      <c r="B9" s="125">
        <v>4</v>
      </c>
      <c r="C9" s="119">
        <v>5</v>
      </c>
      <c r="D9" s="120" t="s">
        <v>60</v>
      </c>
      <c r="E9" s="119">
        <v>27</v>
      </c>
      <c r="F9" s="119">
        <v>152</v>
      </c>
      <c r="G9" s="119">
        <v>270</v>
      </c>
      <c r="H9" s="126">
        <v>56.3</v>
      </c>
    </row>
    <row r="10" spans="1:8" ht="40.049999999999997" customHeight="1" thickBot="1">
      <c r="B10" s="125" t="s">
        <v>163</v>
      </c>
      <c r="C10" s="119">
        <v>3</v>
      </c>
      <c r="D10" s="120" t="s">
        <v>89</v>
      </c>
      <c r="E10" s="119">
        <v>27</v>
      </c>
      <c r="F10" s="119">
        <v>149</v>
      </c>
      <c r="G10" s="119">
        <v>270</v>
      </c>
      <c r="H10" s="126">
        <v>55.19</v>
      </c>
    </row>
    <row r="11" spans="1:8" ht="40.049999999999997" customHeight="1" thickBot="1">
      <c r="B11" s="125" t="s">
        <v>163</v>
      </c>
      <c r="C11" s="119">
        <v>9</v>
      </c>
      <c r="D11" s="120" t="s">
        <v>164</v>
      </c>
      <c r="E11" s="119">
        <v>27</v>
      </c>
      <c r="F11" s="119">
        <v>149</v>
      </c>
      <c r="G11" s="119">
        <v>270</v>
      </c>
      <c r="H11" s="126">
        <v>55.19</v>
      </c>
    </row>
    <row r="12" spans="1:8" ht="40.049999999999997" customHeight="1" thickBot="1">
      <c r="B12" s="125">
        <v>7</v>
      </c>
      <c r="C12" s="119">
        <v>2</v>
      </c>
      <c r="D12" s="120" t="s">
        <v>61</v>
      </c>
      <c r="E12" s="119">
        <v>27</v>
      </c>
      <c r="F12" s="119">
        <v>138</v>
      </c>
      <c r="G12" s="119">
        <v>270</v>
      </c>
      <c r="H12" s="126">
        <v>51.11</v>
      </c>
    </row>
    <row r="13" spans="1:8" ht="40.049999999999997" customHeight="1" thickBot="1">
      <c r="B13" s="125">
        <v>8</v>
      </c>
      <c r="C13" s="119">
        <v>10</v>
      </c>
      <c r="D13" s="120" t="s">
        <v>90</v>
      </c>
      <c r="E13" s="119">
        <v>27</v>
      </c>
      <c r="F13" s="119">
        <v>134</v>
      </c>
      <c r="G13" s="119">
        <v>270</v>
      </c>
      <c r="H13" s="126">
        <v>49.63</v>
      </c>
    </row>
    <row r="14" spans="1:8" ht="40.049999999999997" customHeight="1" thickBot="1">
      <c r="B14" s="125">
        <v>9</v>
      </c>
      <c r="C14" s="119">
        <v>7</v>
      </c>
      <c r="D14" s="120" t="s">
        <v>165</v>
      </c>
      <c r="E14" s="119">
        <v>27</v>
      </c>
      <c r="F14" s="119">
        <v>110</v>
      </c>
      <c r="G14" s="119">
        <v>270</v>
      </c>
      <c r="H14" s="126">
        <v>40.74</v>
      </c>
    </row>
    <row r="15" spans="1:8" ht="40.049999999999997" customHeight="1" thickBot="1">
      <c r="B15" s="125" t="s">
        <v>166</v>
      </c>
      <c r="C15" s="119">
        <v>8</v>
      </c>
      <c r="D15" s="120" t="s">
        <v>167</v>
      </c>
      <c r="E15" s="119">
        <v>27</v>
      </c>
      <c r="F15" s="119">
        <v>100</v>
      </c>
      <c r="G15" s="119">
        <v>270</v>
      </c>
      <c r="H15" s="126">
        <v>37.04</v>
      </c>
    </row>
    <row r="16" spans="1:8" ht="40.049999999999997" customHeight="1" thickBot="1">
      <c r="B16" s="125" t="s">
        <v>166</v>
      </c>
      <c r="C16" s="119">
        <v>12</v>
      </c>
      <c r="D16" s="120" t="s">
        <v>168</v>
      </c>
      <c r="E16" s="119">
        <v>27</v>
      </c>
      <c r="F16" s="119">
        <v>100</v>
      </c>
      <c r="G16" s="119">
        <v>270</v>
      </c>
      <c r="H16" s="126">
        <v>37.04</v>
      </c>
    </row>
    <row r="17" spans="2:8" ht="40.049999999999997" customHeight="1" thickBot="1">
      <c r="B17" s="127">
        <v>12</v>
      </c>
      <c r="C17" s="128">
        <v>1</v>
      </c>
      <c r="D17" s="129" t="s">
        <v>169</v>
      </c>
      <c r="E17" s="128">
        <v>27</v>
      </c>
      <c r="F17" s="128">
        <v>97</v>
      </c>
      <c r="G17" s="128">
        <v>270</v>
      </c>
      <c r="H17" s="130">
        <v>35.93</v>
      </c>
    </row>
    <row r="18" spans="2:8" ht="21.75" customHeight="1" thickTop="1">
      <c r="B18"/>
      <c r="C18"/>
      <c r="D18"/>
      <c r="E18"/>
      <c r="F18"/>
    </row>
    <row r="19" spans="2:8" ht="21.75" customHeight="1">
      <c r="B19"/>
      <c r="C19"/>
      <c r="D19"/>
      <c r="E19"/>
      <c r="F19"/>
    </row>
    <row r="20" spans="2:8" ht="21.75" customHeight="1">
      <c r="B20"/>
      <c r="C20"/>
      <c r="D20"/>
      <c r="E20"/>
      <c r="F20"/>
    </row>
    <row r="21" spans="2:8" ht="21.75" customHeight="1">
      <c r="B21"/>
      <c r="C21"/>
      <c r="D21"/>
      <c r="E21"/>
      <c r="F21"/>
    </row>
    <row r="22" spans="2:8" ht="21.75" customHeight="1">
      <c r="B22"/>
      <c r="C22"/>
      <c r="D22"/>
      <c r="E22"/>
      <c r="F22"/>
    </row>
    <row r="23" spans="2:8" ht="21.75" customHeight="1">
      <c r="B23"/>
      <c r="C23"/>
      <c r="D23"/>
      <c r="E23"/>
      <c r="F23"/>
    </row>
    <row r="24" spans="2:8" ht="21.75" customHeight="1">
      <c r="B24"/>
      <c r="C24"/>
      <c r="D24"/>
      <c r="E24"/>
      <c r="F24"/>
    </row>
    <row r="25" spans="2:8" ht="21.75" customHeight="1">
      <c r="B25"/>
      <c r="C25"/>
      <c r="D25"/>
      <c r="E25"/>
      <c r="F25"/>
    </row>
    <row r="26" spans="2:8" ht="21.75" customHeight="1">
      <c r="B26"/>
      <c r="C26"/>
      <c r="D26"/>
      <c r="E26"/>
      <c r="F26"/>
    </row>
    <row r="27" spans="2:8" ht="21.75" customHeight="1">
      <c r="B27"/>
      <c r="C27"/>
      <c r="D27"/>
      <c r="E27"/>
      <c r="F27"/>
    </row>
    <row r="28" spans="2:8" ht="21.75" customHeight="1">
      <c r="B28"/>
      <c r="C28"/>
      <c r="D28"/>
      <c r="E28"/>
      <c r="F28"/>
    </row>
    <row r="29" spans="2:8" ht="21.75" customHeight="1">
      <c r="B29"/>
      <c r="C29"/>
      <c r="D29"/>
      <c r="E29"/>
      <c r="F29"/>
    </row>
    <row r="30" spans="2:8" ht="21.75" customHeight="1">
      <c r="B30"/>
      <c r="C30"/>
      <c r="D30"/>
      <c r="E30"/>
      <c r="F30"/>
    </row>
    <row r="31" spans="2:8" ht="21.75" customHeight="1"/>
    <row r="32" spans="2:8" ht="13.35" customHeight="1"/>
    <row r="33" ht="13.35" customHeight="1"/>
    <row r="35" ht="13.35" customHeight="1"/>
  </sheetData>
  <mergeCells count="3">
    <mergeCell ref="C3:F3"/>
    <mergeCell ref="A1:F1"/>
    <mergeCell ref="E2:F2"/>
  </mergeCell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8"/>
  <sheetViews>
    <sheetView zoomScale="123" zoomScaleNormal="123" workbookViewId="0">
      <selection activeCell="G9" sqref="G9"/>
    </sheetView>
  </sheetViews>
  <sheetFormatPr defaultColWidth="9.109375" defaultRowHeight="15"/>
  <cols>
    <col min="1" max="1" width="8.109375" style="4" customWidth="1"/>
    <col min="2" max="2" width="21.33203125" style="4" customWidth="1"/>
    <col min="3" max="3" width="47.33203125" style="4" customWidth="1"/>
    <col min="4" max="6" width="6.88671875" style="4" customWidth="1"/>
    <col min="7" max="7" width="9.6640625" style="4" customWidth="1"/>
    <col min="8" max="8" width="19.109375" style="4" customWidth="1"/>
    <col min="9" max="9" width="28.88671875" style="4" bestFit="1" customWidth="1"/>
    <col min="10" max="16384" width="9.109375" style="4"/>
  </cols>
  <sheetData>
    <row r="1" spans="1:9" ht="17.399999999999999">
      <c r="A1" s="206" t="s">
        <v>195</v>
      </c>
      <c r="B1" s="206"/>
      <c r="C1" s="206"/>
      <c r="D1" s="206"/>
      <c r="E1" s="206"/>
      <c r="F1" s="206"/>
      <c r="G1" s="206"/>
      <c r="H1" s="206"/>
      <c r="I1" s="21"/>
    </row>
    <row r="2" spans="1:9" ht="15.6">
      <c r="A2" s="163"/>
      <c r="B2" s="163"/>
      <c r="C2" s="163"/>
      <c r="D2" s="163"/>
      <c r="E2" s="163"/>
      <c r="F2" s="21"/>
      <c r="G2" s="21"/>
      <c r="H2" s="21"/>
      <c r="I2" s="21"/>
    </row>
    <row r="3" spans="1:9" ht="15.6">
      <c r="A3" s="164"/>
      <c r="B3" s="165" t="s">
        <v>4</v>
      </c>
      <c r="C3" s="21" t="s">
        <v>302</v>
      </c>
      <c r="D3" s="207"/>
      <c r="E3" s="208"/>
      <c r="F3" s="208"/>
      <c r="G3" s="208"/>
      <c r="H3" s="208"/>
      <c r="I3" s="208"/>
    </row>
    <row r="4" spans="1:9" ht="15.6">
      <c r="A4" s="21"/>
      <c r="B4" s="166"/>
      <c r="C4" s="165"/>
      <c r="D4" s="165"/>
      <c r="E4" s="167"/>
      <c r="F4" s="21"/>
      <c r="G4" s="21"/>
      <c r="H4" s="21"/>
      <c r="I4" s="21"/>
    </row>
    <row r="5" spans="1:9" ht="24.75" customHeight="1">
      <c r="A5" s="53"/>
      <c r="B5" s="132" t="s">
        <v>172</v>
      </c>
      <c r="C5" s="53"/>
      <c r="D5" s="53"/>
      <c r="E5" s="53"/>
      <c r="F5" s="53"/>
      <c r="G5" s="53"/>
      <c r="H5" s="53"/>
      <c r="I5" s="21"/>
    </row>
    <row r="6" spans="1:9" ht="24.75" customHeight="1">
      <c r="A6" s="53"/>
      <c r="B6" s="53"/>
      <c r="C6" s="53"/>
      <c r="D6" s="53"/>
      <c r="E6" s="53"/>
      <c r="F6" s="53"/>
      <c r="G6" s="53"/>
      <c r="H6" s="53"/>
      <c r="I6" s="21"/>
    </row>
    <row r="7" spans="1:9" ht="24.75" customHeight="1">
      <c r="A7" s="53"/>
      <c r="B7" s="117" t="s">
        <v>173</v>
      </c>
      <c r="C7" s="53"/>
      <c r="D7" s="53"/>
      <c r="E7" s="53"/>
      <c r="F7" s="53"/>
      <c r="G7" s="53"/>
      <c r="H7" s="53"/>
      <c r="I7" s="21"/>
    </row>
    <row r="8" spans="1:9" ht="24.75" customHeight="1">
      <c r="A8" s="53"/>
      <c r="B8" s="117"/>
      <c r="C8" s="53"/>
      <c r="D8" s="53"/>
      <c r="E8" s="53"/>
      <c r="F8" s="53"/>
      <c r="G8" s="53"/>
      <c r="H8" s="53"/>
      <c r="I8" s="21"/>
    </row>
    <row r="9" spans="1:9" ht="39" customHeight="1">
      <c r="A9" s="53"/>
      <c r="B9" s="117" t="s">
        <v>174</v>
      </c>
      <c r="C9" s="53"/>
      <c r="D9" s="53"/>
      <c r="E9" s="53"/>
      <c r="F9" s="53"/>
      <c r="G9" s="53"/>
      <c r="H9" s="53"/>
      <c r="I9" s="21"/>
    </row>
    <row r="10" spans="1:9" ht="39" customHeight="1">
      <c r="A10" s="53"/>
      <c r="B10" s="117" t="s">
        <v>175</v>
      </c>
      <c r="C10" s="53"/>
      <c r="D10" s="53"/>
      <c r="E10" s="53"/>
      <c r="F10" s="53"/>
      <c r="G10" s="53"/>
      <c r="H10" s="53"/>
      <c r="I10" s="21"/>
    </row>
    <row r="11" spans="1:9" ht="39" customHeight="1">
      <c r="A11" s="53"/>
      <c r="B11" s="117" t="s">
        <v>176</v>
      </c>
      <c r="C11" s="53"/>
      <c r="D11" s="53"/>
      <c r="E11" s="53"/>
      <c r="F11" s="53"/>
      <c r="G11" s="53"/>
      <c r="H11" s="53"/>
      <c r="I11" s="21"/>
    </row>
    <row r="12" spans="1:9" ht="39" customHeight="1">
      <c r="A12" s="53"/>
      <c r="B12" s="117" t="s">
        <v>177</v>
      </c>
      <c r="C12" s="53"/>
      <c r="D12" s="53"/>
      <c r="E12" s="53"/>
      <c r="F12" s="53"/>
      <c r="G12" s="53"/>
      <c r="H12" s="53"/>
      <c r="I12" s="21"/>
    </row>
    <row r="13" spans="1:9" ht="39" customHeight="1">
      <c r="A13" s="53"/>
      <c r="B13" s="117" t="s">
        <v>178</v>
      </c>
      <c r="C13" s="53"/>
      <c r="D13" s="53"/>
      <c r="E13" s="53"/>
      <c r="F13" s="53"/>
      <c r="G13" s="53"/>
      <c r="H13" s="53"/>
      <c r="I13" s="21"/>
    </row>
    <row r="14" spans="1:9" ht="39" customHeight="1">
      <c r="A14" s="53"/>
      <c r="B14" s="117" t="s">
        <v>179</v>
      </c>
      <c r="C14" s="53"/>
      <c r="D14" s="53"/>
      <c r="E14" s="53"/>
      <c r="F14" s="53"/>
      <c r="G14" s="53"/>
      <c r="H14" s="53"/>
      <c r="I14" s="21"/>
    </row>
    <row r="15" spans="1:9" ht="39" customHeight="1">
      <c r="A15" s="53"/>
      <c r="B15" s="117" t="s">
        <v>180</v>
      </c>
      <c r="C15" s="53"/>
      <c r="D15" s="53"/>
      <c r="E15" s="53"/>
      <c r="F15" s="53"/>
      <c r="G15" s="53"/>
      <c r="H15" s="53"/>
      <c r="I15" s="21"/>
    </row>
    <row r="16" spans="1:9" ht="39" customHeight="1">
      <c r="A16" s="53"/>
      <c r="B16" s="117" t="s">
        <v>181</v>
      </c>
      <c r="C16" s="53"/>
      <c r="D16" s="53"/>
      <c r="E16" s="53"/>
      <c r="F16" s="53"/>
      <c r="G16" s="53"/>
      <c r="H16" s="53"/>
      <c r="I16" s="21"/>
    </row>
    <row r="17" spans="1:9" ht="39" customHeight="1">
      <c r="A17" s="53"/>
      <c r="B17" s="117" t="s">
        <v>182</v>
      </c>
      <c r="C17" s="53"/>
      <c r="D17" s="53"/>
      <c r="E17" s="53"/>
      <c r="F17" s="53"/>
      <c r="G17" s="53"/>
      <c r="H17" s="53"/>
      <c r="I17" s="21"/>
    </row>
    <row r="18" spans="1:9" ht="39" customHeight="1">
      <c r="A18" s="53"/>
      <c r="B18" s="117" t="s">
        <v>183</v>
      </c>
      <c r="C18" s="53"/>
      <c r="D18" s="53"/>
      <c r="E18" s="53"/>
      <c r="F18" s="53"/>
      <c r="G18" s="53"/>
      <c r="H18" s="53"/>
      <c r="I18" s="21"/>
    </row>
    <row r="19" spans="1:9" ht="39" customHeight="1">
      <c r="A19" s="53"/>
      <c r="B19" s="117" t="s">
        <v>184</v>
      </c>
      <c r="C19" s="53"/>
      <c r="D19" s="53"/>
      <c r="E19" s="53"/>
      <c r="F19" s="53"/>
      <c r="G19" s="53"/>
      <c r="H19" s="53"/>
      <c r="I19" s="21"/>
    </row>
    <row r="20" spans="1:9" ht="39" customHeight="1">
      <c r="A20" s="53"/>
      <c r="B20" s="117" t="s">
        <v>185</v>
      </c>
      <c r="C20" s="53"/>
      <c r="D20" s="53"/>
      <c r="E20" s="53"/>
      <c r="F20" s="53"/>
      <c r="G20" s="53"/>
      <c r="H20" s="53"/>
      <c r="I20" s="21"/>
    </row>
    <row r="21" spans="1:9" ht="39" customHeight="1">
      <c r="A21" s="53"/>
      <c r="B21" s="117" t="s">
        <v>186</v>
      </c>
      <c r="C21" s="53"/>
      <c r="D21" s="53"/>
      <c r="E21" s="53"/>
      <c r="F21" s="53"/>
      <c r="G21" s="53"/>
      <c r="H21" s="53"/>
      <c r="I21" s="21"/>
    </row>
    <row r="22" spans="1:9" ht="39" customHeight="1">
      <c r="A22" s="21"/>
      <c r="B22" s="117" t="s">
        <v>187</v>
      </c>
      <c r="C22" s="21"/>
      <c r="D22" s="21"/>
      <c r="E22" s="21"/>
      <c r="F22" s="21"/>
      <c r="G22" s="21"/>
      <c r="H22" s="21"/>
      <c r="I22" s="21"/>
    </row>
    <row r="23" spans="1:9" ht="39" customHeight="1">
      <c r="A23" s="21"/>
      <c r="B23" s="117" t="s">
        <v>188</v>
      </c>
      <c r="C23" s="21"/>
      <c r="D23" s="21"/>
      <c r="E23" s="21"/>
      <c r="F23" s="21"/>
      <c r="G23" s="21"/>
      <c r="H23" s="21"/>
      <c r="I23" s="21"/>
    </row>
    <row r="24" spans="1:9" ht="39" customHeight="1">
      <c r="A24" s="21"/>
      <c r="B24" s="117" t="s">
        <v>189</v>
      </c>
      <c r="C24" s="21"/>
      <c r="D24" s="21"/>
      <c r="E24" s="21"/>
      <c r="F24" s="21"/>
      <c r="G24" s="21"/>
      <c r="H24" s="21"/>
      <c r="I24" s="21"/>
    </row>
    <row r="25" spans="1:9" ht="39" customHeight="1">
      <c r="A25" s="21"/>
      <c r="B25" s="117" t="s">
        <v>190</v>
      </c>
      <c r="C25" s="21"/>
      <c r="D25" s="21"/>
      <c r="E25" s="21"/>
      <c r="F25" s="21"/>
      <c r="G25" s="21"/>
      <c r="H25" s="21"/>
      <c r="I25" s="21"/>
    </row>
    <row r="26" spans="1:9" ht="39" customHeight="1">
      <c r="A26" s="21"/>
      <c r="B26" s="117" t="s">
        <v>191</v>
      </c>
      <c r="C26" s="21"/>
      <c r="D26" s="21"/>
      <c r="E26" s="21"/>
      <c r="F26" s="21"/>
      <c r="G26" s="21"/>
      <c r="H26" s="21"/>
      <c r="I26" s="21"/>
    </row>
    <row r="27" spans="1:9" ht="39" customHeight="1">
      <c r="A27" s="21"/>
      <c r="B27" s="117" t="s">
        <v>192</v>
      </c>
      <c r="C27" s="21"/>
      <c r="D27" s="21"/>
      <c r="E27" s="21"/>
      <c r="F27" s="21"/>
      <c r="G27" s="21"/>
      <c r="H27" s="21"/>
      <c r="I27" s="21"/>
    </row>
    <row r="28" spans="1:9" ht="39" customHeight="1">
      <c r="A28" s="21"/>
      <c r="B28" s="117" t="s">
        <v>193</v>
      </c>
      <c r="C28" s="21"/>
      <c r="D28" s="21"/>
      <c r="E28" s="21"/>
      <c r="F28" s="21"/>
      <c r="G28" s="21"/>
      <c r="H28" s="21"/>
      <c r="I28" s="21"/>
    </row>
  </sheetData>
  <mergeCells count="2">
    <mergeCell ref="A1:H1"/>
    <mergeCell ref="D3:I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3249B-E816-4195-A614-8ADC6463D3D3}">
  <dimension ref="A1"/>
  <sheetViews>
    <sheetView topLeftCell="A22" workbookViewId="0">
      <selection activeCell="O20" sqref="O20"/>
    </sheetView>
  </sheetViews>
  <sheetFormatPr defaultRowHeight="13.2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BE19E-34F0-4AA5-8189-08690A2477EC}">
  <dimension ref="B1:M11"/>
  <sheetViews>
    <sheetView tabSelected="1" workbookViewId="0">
      <selection activeCell="D24" sqref="D24"/>
    </sheetView>
  </sheetViews>
  <sheetFormatPr defaultRowHeight="13.2"/>
  <cols>
    <col min="3" max="3" width="17.33203125" customWidth="1"/>
    <col min="4" max="4" width="18" customWidth="1"/>
  </cols>
  <sheetData>
    <row r="1" spans="2:13" ht="17.399999999999999">
      <c r="B1" s="53"/>
      <c r="C1" s="187" t="s">
        <v>195</v>
      </c>
      <c r="D1" s="53"/>
      <c r="E1" s="53"/>
    </row>
    <row r="2" spans="2:13">
      <c r="B2" s="103" t="s">
        <v>435</v>
      </c>
      <c r="C2" s="53"/>
      <c r="D2" s="53"/>
      <c r="E2" s="53"/>
    </row>
    <row r="3" spans="2:13">
      <c r="B3" s="188"/>
      <c r="C3" s="188"/>
      <c r="D3" s="188"/>
      <c r="E3" s="53"/>
    </row>
    <row r="4" spans="2:13">
      <c r="B4" s="188"/>
      <c r="C4" s="136" t="s">
        <v>437</v>
      </c>
      <c r="D4" s="136" t="s">
        <v>438</v>
      </c>
      <c r="E4" s="53"/>
      <c r="F4" s="103" t="s">
        <v>452</v>
      </c>
      <c r="G4" s="103"/>
      <c r="H4" s="103"/>
      <c r="I4" s="103"/>
      <c r="J4" s="103"/>
      <c r="K4" s="103"/>
      <c r="L4" s="103"/>
      <c r="M4" s="103"/>
    </row>
    <row r="5" spans="2:13">
      <c r="B5" s="188" t="s">
        <v>441</v>
      </c>
      <c r="C5" s="189">
        <v>13</v>
      </c>
      <c r="D5" s="189">
        <v>14</v>
      </c>
      <c r="E5" s="53"/>
      <c r="F5" s="103" t="s">
        <v>453</v>
      </c>
      <c r="G5" s="103"/>
      <c r="H5" s="103"/>
      <c r="I5" s="103"/>
      <c r="J5" s="103"/>
      <c r="K5" s="103"/>
      <c r="L5" s="103"/>
      <c r="M5" s="103"/>
    </row>
    <row r="6" spans="2:13">
      <c r="B6" s="188"/>
      <c r="C6" s="189" t="s">
        <v>439</v>
      </c>
      <c r="D6" s="189" t="s">
        <v>440</v>
      </c>
      <c r="E6" s="53"/>
    </row>
    <row r="7" spans="2:13">
      <c r="B7" s="53"/>
      <c r="C7" s="53"/>
      <c r="D7" s="53"/>
      <c r="E7" s="53"/>
    </row>
    <row r="8" spans="2:13">
      <c r="B8" s="103" t="s">
        <v>436</v>
      </c>
      <c r="C8" s="53"/>
      <c r="D8" s="53"/>
      <c r="E8" s="53"/>
    </row>
    <row r="9" spans="2:13">
      <c r="B9" s="53"/>
      <c r="C9" s="53"/>
      <c r="D9" s="53"/>
      <c r="E9" s="53"/>
    </row>
    <row r="10" spans="2:13">
      <c r="B10" s="53"/>
      <c r="C10" s="53"/>
      <c r="D10" s="53"/>
      <c r="E10" s="53"/>
    </row>
    <row r="11" spans="2:13">
      <c r="B11" s="53"/>
      <c r="C11" s="53"/>
      <c r="D11" s="53"/>
      <c r="E11" s="53"/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AC107-10D8-4643-9EA6-FCDC183D7C87}">
  <dimension ref="A2:J15"/>
  <sheetViews>
    <sheetView workbookViewId="0">
      <selection activeCell="O8" sqref="O8"/>
    </sheetView>
  </sheetViews>
  <sheetFormatPr defaultRowHeight="13.2"/>
  <sheetData>
    <row r="2" spans="1:10" ht="15.6">
      <c r="B2" s="21" t="s">
        <v>431</v>
      </c>
    </row>
    <row r="4" spans="1:10">
      <c r="A4" s="53"/>
      <c r="B4" s="103" t="s">
        <v>432</v>
      </c>
      <c r="C4" s="103"/>
      <c r="D4" s="53"/>
      <c r="E4" s="183" t="s">
        <v>25</v>
      </c>
      <c r="F4" s="53"/>
      <c r="G4" s="53"/>
      <c r="H4" s="53"/>
    </row>
    <row r="5" spans="1:10">
      <c r="A5" s="53"/>
      <c r="B5" s="53"/>
      <c r="C5" s="53"/>
      <c r="D5" s="53"/>
      <c r="E5" s="183" t="s">
        <v>21</v>
      </c>
      <c r="F5" s="53"/>
      <c r="G5" s="53"/>
      <c r="H5" s="53"/>
    </row>
    <row r="6" spans="1:10">
      <c r="A6" s="53"/>
      <c r="B6" s="53"/>
      <c r="C6" s="53"/>
      <c r="D6" s="53"/>
      <c r="E6" s="53"/>
      <c r="F6" s="53"/>
      <c r="G6" s="53"/>
      <c r="H6" s="53"/>
    </row>
    <row r="7" spans="1:10">
      <c r="A7" s="53"/>
      <c r="B7" s="53"/>
      <c r="C7" s="53"/>
      <c r="D7" s="53"/>
      <c r="E7" s="53"/>
      <c r="F7" s="53"/>
      <c r="G7" s="53"/>
      <c r="H7" s="53"/>
    </row>
    <row r="8" spans="1:10">
      <c r="A8" s="53"/>
      <c r="B8" s="53"/>
      <c r="C8" s="53"/>
      <c r="D8" s="53"/>
      <c r="E8" s="53"/>
      <c r="F8" s="53"/>
      <c r="G8" s="53"/>
      <c r="H8" s="53"/>
    </row>
    <row r="9" spans="1:10">
      <c r="A9" s="53"/>
      <c r="B9" s="103" t="s">
        <v>433</v>
      </c>
      <c r="C9" s="103"/>
      <c r="D9" s="103"/>
      <c r="E9" s="103"/>
      <c r="F9" s="53"/>
      <c r="G9" s="53"/>
      <c r="H9" s="53"/>
    </row>
    <row r="10" spans="1:10">
      <c r="A10" s="53"/>
      <c r="B10" s="53"/>
      <c r="C10" s="53"/>
      <c r="D10" s="53"/>
      <c r="E10" s="53"/>
      <c r="F10" s="53"/>
      <c r="G10" s="53"/>
      <c r="H10" s="53"/>
    </row>
    <row r="11" spans="1:10">
      <c r="A11" s="184"/>
      <c r="B11" s="185" t="s">
        <v>434</v>
      </c>
      <c r="C11" s="185"/>
      <c r="D11" s="185"/>
      <c r="E11" s="185"/>
      <c r="F11" s="184"/>
      <c r="G11" s="184"/>
      <c r="H11" s="184"/>
      <c r="I11" s="186"/>
      <c r="J11" s="186"/>
    </row>
    <row r="12" spans="1:10">
      <c r="A12" s="53"/>
      <c r="B12" s="53"/>
      <c r="C12" s="53"/>
      <c r="D12" s="53"/>
      <c r="E12" s="53"/>
      <c r="F12" s="53"/>
      <c r="G12" s="53"/>
      <c r="H12" s="53"/>
    </row>
    <row r="13" spans="1:10">
      <c r="A13" s="53"/>
      <c r="B13" s="53"/>
      <c r="C13" s="53"/>
      <c r="D13" s="53"/>
      <c r="E13" s="53"/>
      <c r="F13" s="53"/>
      <c r="G13" s="53"/>
      <c r="H13" s="53"/>
    </row>
    <row r="14" spans="1:10">
      <c r="A14" s="53"/>
      <c r="B14" s="53"/>
      <c r="C14" s="53"/>
      <c r="D14" s="53"/>
      <c r="E14" s="53"/>
      <c r="F14" s="53"/>
      <c r="G14" s="53"/>
      <c r="H14" s="53"/>
    </row>
    <row r="15" spans="1:10">
      <c r="A15" s="53"/>
      <c r="B15" s="53"/>
      <c r="C15" s="53"/>
      <c r="D15" s="53"/>
      <c r="E15" s="53"/>
      <c r="F15" s="53"/>
      <c r="G15" s="53"/>
      <c r="H15" s="5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7CDE5-06E9-485C-A865-1EF2ED881C77}">
  <dimension ref="A1:H23"/>
  <sheetViews>
    <sheetView workbookViewId="0">
      <selection activeCell="F7" sqref="F7"/>
    </sheetView>
  </sheetViews>
  <sheetFormatPr defaultRowHeight="13.2"/>
  <cols>
    <col min="3" max="3" width="25.5546875" customWidth="1"/>
    <col min="4" max="4" width="14" customWidth="1"/>
  </cols>
  <sheetData>
    <row r="1" spans="1:8" ht="20.399999999999999">
      <c r="A1" s="53"/>
      <c r="B1" s="53"/>
      <c r="C1" s="190" t="s">
        <v>195</v>
      </c>
      <c r="D1" s="53"/>
      <c r="E1" s="53"/>
      <c r="F1" s="53"/>
      <c r="G1" s="53"/>
      <c r="H1" s="53"/>
    </row>
    <row r="2" spans="1:8">
      <c r="A2" s="53"/>
      <c r="B2" s="53"/>
      <c r="C2" s="53"/>
      <c r="D2" s="53" t="s">
        <v>443</v>
      </c>
      <c r="E2" s="53"/>
      <c r="F2" s="53"/>
      <c r="G2" s="53"/>
      <c r="H2" s="53"/>
    </row>
    <row r="3" spans="1:8">
      <c r="A3" s="103" t="s">
        <v>442</v>
      </c>
      <c r="B3" s="53"/>
      <c r="C3" s="53"/>
      <c r="D3" s="53"/>
      <c r="E3" s="53"/>
      <c r="F3" s="53"/>
      <c r="G3" s="53"/>
      <c r="H3" s="53"/>
    </row>
    <row r="4" spans="1:8">
      <c r="A4" s="53"/>
      <c r="B4" s="53"/>
      <c r="C4" s="53"/>
      <c r="D4" s="53"/>
      <c r="E4" s="53"/>
      <c r="F4" s="53"/>
      <c r="G4" s="53"/>
      <c r="H4" s="53"/>
    </row>
    <row r="5" spans="1:8" ht="40.200000000000003" customHeight="1">
      <c r="A5" s="53"/>
      <c r="B5" s="53"/>
      <c r="C5" s="192" t="s">
        <v>445</v>
      </c>
      <c r="D5" s="191" t="s">
        <v>444</v>
      </c>
      <c r="E5" s="191" t="s">
        <v>27</v>
      </c>
      <c r="F5" s="53"/>
      <c r="G5" s="53"/>
      <c r="H5" s="53"/>
    </row>
    <row r="6" spans="1:8" ht="34.799999999999997">
      <c r="A6" s="53"/>
      <c r="B6" s="53"/>
      <c r="C6" s="193" t="s">
        <v>447</v>
      </c>
      <c r="D6" s="191" t="s">
        <v>446</v>
      </c>
      <c r="E6" s="191" t="s">
        <v>28</v>
      </c>
      <c r="F6" s="53"/>
      <c r="G6" s="53"/>
      <c r="H6" s="53"/>
    </row>
    <row r="7" spans="1:8" ht="34.799999999999997">
      <c r="A7" s="53"/>
      <c r="B7" s="53"/>
      <c r="C7" s="193" t="s">
        <v>449</v>
      </c>
      <c r="D7" s="191" t="s">
        <v>448</v>
      </c>
      <c r="E7" s="191" t="s">
        <v>29</v>
      </c>
      <c r="F7" s="53"/>
      <c r="G7" s="53"/>
      <c r="H7" s="53"/>
    </row>
    <row r="8" spans="1:8">
      <c r="A8" s="53"/>
      <c r="B8" s="53"/>
      <c r="C8" s="53"/>
      <c r="D8" s="53"/>
      <c r="E8" s="53"/>
      <c r="F8" s="53"/>
      <c r="G8" s="53"/>
      <c r="H8" s="53"/>
    </row>
    <row r="9" spans="1:8">
      <c r="A9" s="53"/>
      <c r="B9" s="53"/>
      <c r="C9" s="53" t="s">
        <v>450</v>
      </c>
      <c r="D9" s="53"/>
      <c r="E9" s="53"/>
      <c r="F9" s="53"/>
      <c r="G9" s="53"/>
      <c r="H9" s="53"/>
    </row>
    <row r="10" spans="1:8">
      <c r="A10" s="103" t="s">
        <v>451</v>
      </c>
      <c r="B10" s="53"/>
      <c r="C10" s="53"/>
      <c r="D10" s="53"/>
      <c r="E10" s="53"/>
      <c r="F10" s="53"/>
      <c r="G10" s="53"/>
      <c r="H10" s="53"/>
    </row>
    <row r="11" spans="1:8">
      <c r="A11" s="53"/>
      <c r="B11" s="53"/>
      <c r="C11" s="53"/>
      <c r="D11" s="53"/>
      <c r="E11" s="53"/>
      <c r="F11" s="53"/>
      <c r="G11" s="53"/>
      <c r="H11" s="53"/>
    </row>
    <row r="12" spans="1:8">
      <c r="A12" s="53"/>
      <c r="B12" s="53"/>
      <c r="C12" s="53"/>
      <c r="D12" s="53"/>
      <c r="E12" s="53"/>
      <c r="F12" s="53"/>
      <c r="G12" s="53"/>
      <c r="H12" s="53"/>
    </row>
    <row r="13" spans="1:8">
      <c r="A13" s="53"/>
      <c r="B13" s="53"/>
      <c r="C13" s="53"/>
      <c r="D13" s="53"/>
      <c r="E13" s="53"/>
      <c r="F13" s="53"/>
      <c r="G13" s="53"/>
      <c r="H13" s="53"/>
    </row>
    <row r="14" spans="1:8">
      <c r="A14" s="53"/>
      <c r="B14" s="53"/>
      <c r="C14" s="53"/>
      <c r="D14" s="53"/>
      <c r="E14" s="53"/>
      <c r="F14" s="53"/>
      <c r="G14" s="53"/>
      <c r="H14" s="53"/>
    </row>
    <row r="15" spans="1:8">
      <c r="A15" s="53"/>
      <c r="B15" s="53"/>
      <c r="C15" s="53"/>
      <c r="D15" s="53"/>
      <c r="E15" s="53"/>
      <c r="F15" s="53"/>
      <c r="G15" s="53"/>
      <c r="H15" s="53"/>
    </row>
    <row r="16" spans="1:8">
      <c r="A16" s="53"/>
      <c r="B16" s="53"/>
      <c r="C16" s="53"/>
      <c r="D16" s="53"/>
      <c r="E16" s="53"/>
      <c r="F16" s="53"/>
      <c r="G16" s="53"/>
      <c r="H16" s="53"/>
    </row>
    <row r="17" spans="1:8">
      <c r="A17" s="53"/>
      <c r="B17" s="53"/>
      <c r="C17" s="53"/>
      <c r="D17" s="53"/>
      <c r="E17" s="53"/>
      <c r="F17" s="53"/>
      <c r="G17" s="53"/>
      <c r="H17" s="53"/>
    </row>
    <row r="18" spans="1:8">
      <c r="A18" s="53"/>
      <c r="B18" s="53"/>
      <c r="C18" s="53"/>
      <c r="D18" s="53"/>
      <c r="E18" s="53"/>
      <c r="F18" s="53"/>
      <c r="G18" s="53"/>
      <c r="H18" s="53"/>
    </row>
    <row r="19" spans="1:8">
      <c r="A19" s="53"/>
      <c r="B19" s="53"/>
      <c r="C19" s="53"/>
      <c r="D19" s="53"/>
      <c r="E19" s="53"/>
      <c r="F19" s="53"/>
      <c r="G19" s="53"/>
      <c r="H19" s="53"/>
    </row>
    <row r="20" spans="1:8">
      <c r="A20" s="53"/>
      <c r="B20" s="53"/>
      <c r="C20" s="53"/>
      <c r="D20" s="53"/>
      <c r="E20" s="53"/>
      <c r="F20" s="53"/>
      <c r="G20" s="53"/>
      <c r="H20" s="53"/>
    </row>
    <row r="21" spans="1:8">
      <c r="A21" s="53"/>
      <c r="B21" s="53"/>
      <c r="C21" s="53"/>
      <c r="D21" s="53"/>
      <c r="E21" s="53"/>
      <c r="F21" s="53"/>
      <c r="G21" s="53"/>
      <c r="H21" s="53"/>
    </row>
    <row r="22" spans="1:8">
      <c r="A22" s="53"/>
      <c r="B22" s="53"/>
      <c r="C22" s="53"/>
      <c r="D22" s="53"/>
      <c r="E22" s="53"/>
      <c r="F22" s="53"/>
      <c r="G22" s="53"/>
      <c r="H22" s="53"/>
    </row>
    <row r="23" spans="1:8">
      <c r="A23" s="53"/>
      <c r="B23" s="53"/>
      <c r="C23" s="53"/>
      <c r="D23" s="53"/>
      <c r="E23" s="53"/>
      <c r="F23" s="53"/>
      <c r="G23" s="53"/>
      <c r="H23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14</vt:i4>
      </vt:variant>
    </vt:vector>
  </HeadingPairs>
  <TitlesOfParts>
    <vt:vector size="14" baseType="lpstr">
      <vt:lpstr>Lauatennis</vt:lpstr>
      <vt:lpstr>Male</vt:lpstr>
      <vt:lpstr>Uisutamine</vt:lpstr>
      <vt:lpstr>Suusatamine</vt:lpstr>
      <vt:lpstr>Kabe </vt:lpstr>
      <vt:lpstr>Korvpall</vt:lpstr>
      <vt:lpstr>Koroona </vt:lpstr>
      <vt:lpstr>Mälumäng</vt:lpstr>
      <vt:lpstr>Bridž</vt:lpstr>
      <vt:lpstr>Sasku</vt:lpstr>
      <vt:lpstr>Sisepetank</vt:lpstr>
      <vt:lpstr>Jääpall</vt:lpstr>
      <vt:lpstr>Võrkpall</vt:lpstr>
      <vt:lpstr>Talvine Kalapüük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Marko Uusküla</cp:lastModifiedBy>
  <cp:lastPrinted>2018-01-22T06:31:00Z</cp:lastPrinted>
  <dcterms:created xsi:type="dcterms:W3CDTF">2017-03-08T12:29:04Z</dcterms:created>
  <dcterms:modified xsi:type="dcterms:W3CDTF">2023-02-16T14:18:58Z</dcterms:modified>
</cp:coreProperties>
</file>