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8\"/>
    </mc:Choice>
  </mc:AlternateContent>
  <bookViews>
    <workbookView xWindow="0" yWindow="0" windowWidth="21600" windowHeight="9735"/>
  </bookViews>
  <sheets>
    <sheet name="Sheet3" sheetId="3" r:id="rId1"/>
    <sheet name="Sheet4" sheetId="4" r:id="rId2"/>
  </sheets>
  <calcPr calcId="152511"/>
</workbook>
</file>

<file path=xl/calcChain.xml><?xml version="1.0" encoding="utf-8"?>
<calcChain xmlns="http://schemas.openxmlformats.org/spreadsheetml/2006/main">
  <c r="J55" i="3" l="1"/>
  <c r="J54" i="3"/>
  <c r="J40" i="3"/>
  <c r="H40" i="3"/>
  <c r="J37" i="3"/>
  <c r="H37" i="3"/>
  <c r="J32" i="3"/>
  <c r="H32" i="3"/>
  <c r="J57" i="3"/>
  <c r="J53" i="3"/>
  <c r="J52" i="3"/>
  <c r="J48" i="3"/>
  <c r="J49" i="3"/>
  <c r="J50" i="3"/>
  <c r="J47" i="3"/>
  <c r="J45" i="3"/>
  <c r="J44" i="3"/>
  <c r="J42" i="3"/>
  <c r="H42" i="3"/>
  <c r="J39" i="3"/>
  <c r="H39" i="3"/>
  <c r="J35" i="3"/>
  <c r="H35" i="3"/>
  <c r="J36" i="3"/>
  <c r="H36" i="3"/>
  <c r="J28" i="3"/>
  <c r="H28" i="3"/>
  <c r="J29" i="3"/>
  <c r="H29" i="3"/>
  <c r="J30" i="3"/>
  <c r="H30" i="3"/>
  <c r="J31" i="3"/>
  <c r="H31" i="3"/>
  <c r="J26" i="3"/>
  <c r="H26" i="3"/>
  <c r="J25" i="3"/>
  <c r="H25" i="3"/>
  <c r="J23" i="3"/>
  <c r="H23" i="3"/>
  <c r="J22" i="3"/>
  <c r="H22" i="3"/>
  <c r="J18" i="3"/>
  <c r="H18" i="3"/>
  <c r="J20" i="3"/>
  <c r="H20" i="3"/>
  <c r="J19" i="3"/>
  <c r="H19" i="3"/>
  <c r="J16" i="3"/>
  <c r="H16" i="3"/>
  <c r="J11" i="3"/>
  <c r="H11" i="3"/>
  <c r="J12" i="3"/>
  <c r="H12" i="3"/>
  <c r="J9" i="3"/>
  <c r="H9" i="3"/>
  <c r="J7" i="3"/>
  <c r="H7" i="3"/>
  <c r="J6" i="3"/>
  <c r="H6" i="3"/>
  <c r="K54" i="3" l="1"/>
  <c r="K55" i="3"/>
  <c r="K16" i="3"/>
  <c r="K19" i="3"/>
  <c r="K20" i="3"/>
  <c r="K18" i="3"/>
  <c r="K22" i="3"/>
  <c r="K23" i="3"/>
  <c r="K40" i="3"/>
  <c r="K37" i="3"/>
  <c r="K32" i="3"/>
  <c r="K44" i="3"/>
  <c r="K45" i="3"/>
  <c r="K47" i="3"/>
  <c r="K50" i="3"/>
  <c r="K49" i="3"/>
  <c r="K25" i="3"/>
  <c r="K26" i="3"/>
  <c r="K31" i="3"/>
  <c r="K30" i="3"/>
  <c r="K29" i="3"/>
  <c r="K28" i="3"/>
  <c r="K36" i="3"/>
  <c r="K35" i="3"/>
  <c r="K39" i="3"/>
  <c r="K42" i="3"/>
  <c r="K6" i="3"/>
  <c r="K7" i="3"/>
  <c r="K9" i="3"/>
  <c r="K12" i="3"/>
  <c r="K11" i="3"/>
  <c r="K48" i="3"/>
  <c r="K52" i="3"/>
  <c r="K53" i="3"/>
  <c r="K57" i="3"/>
</calcChain>
</file>

<file path=xl/sharedStrings.xml><?xml version="1.0" encoding="utf-8"?>
<sst xmlns="http://schemas.openxmlformats.org/spreadsheetml/2006/main" count="142" uniqueCount="105">
  <si>
    <t>Ees-ja perekonnanimi</t>
  </si>
  <si>
    <t>SÜND.</t>
  </si>
  <si>
    <t>keha-</t>
  </si>
  <si>
    <t>Kollektiiv</t>
  </si>
  <si>
    <t>Kokku</t>
  </si>
  <si>
    <t>Koht</t>
  </si>
  <si>
    <t>kaal</t>
  </si>
  <si>
    <t>koef.</t>
  </si>
  <si>
    <t>korda</t>
  </si>
  <si>
    <t>punkte</t>
  </si>
  <si>
    <t>kaalus</t>
  </si>
  <si>
    <t>PÄRNUMAA</t>
  </si>
  <si>
    <t xml:space="preserve">   Noormehed 16-18 a.  -78 kg</t>
  </si>
  <si>
    <t xml:space="preserve">   Noormehed 16-18 a. +78 kg</t>
  </si>
  <si>
    <t>Mehed -68 kg</t>
  </si>
  <si>
    <t>JÄRVAMAA</t>
  </si>
  <si>
    <t>Mehed-73 kg</t>
  </si>
  <si>
    <t>ROMAN KATTAI</t>
  </si>
  <si>
    <t>TARTUMAA</t>
  </si>
  <si>
    <t>Mehed -78 kg</t>
  </si>
  <si>
    <t>JÕGEVAMAA</t>
  </si>
  <si>
    <t>Mehed  -85 kg</t>
  </si>
  <si>
    <t>Mehed  -95 kg</t>
  </si>
  <si>
    <t>KULDAR KARK</t>
  </si>
  <si>
    <t>ANDRES METJER</t>
  </si>
  <si>
    <t>Mehed +95 kg</t>
  </si>
  <si>
    <t>ENDEL TARO</t>
  </si>
  <si>
    <t>Meesveteranid  60</t>
  </si>
  <si>
    <t>MADIS TÄHISTE</t>
  </si>
  <si>
    <t>L-VIRUMAA</t>
  </si>
  <si>
    <t>Meesveteranid  70</t>
  </si>
  <si>
    <t>HEINO PÕLDOJA</t>
  </si>
  <si>
    <t>LAURA KALLAS</t>
  </si>
  <si>
    <t>Neiud</t>
  </si>
  <si>
    <t>Naised  -68 KG</t>
  </si>
  <si>
    <t>KOIDU KILLING</t>
  </si>
  <si>
    <t>SIIRI UNIVER</t>
  </si>
  <si>
    <t>Naised  üle 68 KG</t>
  </si>
  <si>
    <t>ÜLLE MIIL</t>
  </si>
  <si>
    <t>Naisveteranid  60</t>
  </si>
  <si>
    <t>MALLE TIKO</t>
  </si>
  <si>
    <t>Järva-Jaani</t>
  </si>
  <si>
    <t>SIIM MARJAMÄGI</t>
  </si>
  <si>
    <t>OLEV VENDELIN</t>
  </si>
  <si>
    <t>SASKIA KULL</t>
  </si>
  <si>
    <t>AIRE INTSAAR</t>
  </si>
  <si>
    <t>EESTI MEISTRIVÕISTLUSED SANGPOMMI KAHEVÕISTLUSES</t>
  </si>
  <si>
    <t>Meesveteranid  75</t>
  </si>
  <si>
    <t>ENNU AOVEER</t>
  </si>
  <si>
    <t>RASMUS KLAOS</t>
  </si>
  <si>
    <t>.-1942</t>
  </si>
  <si>
    <t>67.9</t>
  </si>
  <si>
    <t>MÄRT VEELAID</t>
  </si>
  <si>
    <t>TIIA RIIS</t>
  </si>
  <si>
    <t>VALDI KILLING</t>
  </si>
  <si>
    <t>MARGUS ANDRESSON</t>
  </si>
  <si>
    <t>2. TARTUMAA</t>
  </si>
  <si>
    <t xml:space="preserve">                       TEATEVÕISTLUS 3X3 min. 24 kg pomm</t>
  </si>
  <si>
    <t>Võistkondlik punktiarvestus</t>
  </si>
  <si>
    <t>4. JÄRVAMAA</t>
  </si>
  <si>
    <t xml:space="preserve">1. PÄRNUMAA </t>
  </si>
  <si>
    <t xml:space="preserve">3. JÕGEVAMAA </t>
  </si>
  <si>
    <t>Sekretär:      Heino Põldoja</t>
  </si>
  <si>
    <t>2000-</t>
  </si>
  <si>
    <t>1949-1958</t>
  </si>
  <si>
    <t>1944-1948</t>
  </si>
  <si>
    <t>1959-1999</t>
  </si>
  <si>
    <t>10.11.2018.</t>
  </si>
  <si>
    <t>Mehed -63 kg</t>
  </si>
  <si>
    <t>SANDER VASSILJEV</t>
  </si>
  <si>
    <t>MARGIT VAARMA</t>
  </si>
  <si>
    <t>93.0</t>
  </si>
  <si>
    <t>VERNER FRIBERG</t>
  </si>
  <si>
    <t>LÄÄNEMAA</t>
  </si>
  <si>
    <t>MARTIN MÜGANEN</t>
  </si>
  <si>
    <t>VÄINO STOLTSEN</t>
  </si>
  <si>
    <t>EVELI PAHURIN</t>
  </si>
  <si>
    <t>ALVAR ROOS</t>
  </si>
  <si>
    <t>ALEKSANDER TAMMERT</t>
  </si>
  <si>
    <t>ANDREI KIRS</t>
  </si>
  <si>
    <t>PILLE KUUSIK</t>
  </si>
  <si>
    <t>PRIIT POHLAK</t>
  </si>
  <si>
    <t>ALAR JUHT</t>
  </si>
  <si>
    <t>TALLINN</t>
  </si>
  <si>
    <t>Peakohtunik: Ülo Kuusk</t>
  </si>
  <si>
    <t>Võistk.</t>
  </si>
  <si>
    <t>punktid</t>
  </si>
  <si>
    <t>Pomm</t>
  </si>
  <si>
    <t xml:space="preserve">             Tõukamine</t>
  </si>
  <si>
    <t>Rebimine</t>
  </si>
  <si>
    <t>1. KARK</t>
  </si>
  <si>
    <t>3. TARO</t>
  </si>
  <si>
    <t>1. KIRS</t>
  </si>
  <si>
    <t>3. MARJAMÄGI</t>
  </si>
  <si>
    <t>1. TARTUMAA   162</t>
  </si>
  <si>
    <t xml:space="preserve">               2. METJER    54</t>
  </si>
  <si>
    <t xml:space="preserve">               2. JUHT         46</t>
  </si>
  <si>
    <t>2. PÄRNUMAA   148</t>
  </si>
  <si>
    <t>3. "EESTI"          76</t>
  </si>
  <si>
    <t xml:space="preserve">1. VENDELIN </t>
  </si>
  <si>
    <t xml:space="preserve">               2. TAMMERT 30</t>
  </si>
  <si>
    <t>3. KLAOS</t>
  </si>
  <si>
    <t>6.TALLINN</t>
  </si>
  <si>
    <t>5. LÄÄNE VIRUMAA</t>
  </si>
  <si>
    <t xml:space="preserve">                                                         2018. aasta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</si>
</sst>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sz val="10"/>
      <name val="Arial"/>
    </font>
    <font>
      <b/>
      <sz val="11"/>
      <color rgb="FF000000"/>
      <name val="Calibri"/>
    </font>
    <font>
      <b/>
      <sz val="10"/>
      <name val="Arial"/>
    </font>
    <font>
      <sz val="11"/>
      <color rgb="FF000000"/>
      <name val="Calibri"/>
    </font>
    <font>
      <sz val="11"/>
      <name val="Times New Roman"/>
    </font>
    <font>
      <sz val="11"/>
      <name val="Arial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1"/>
      <name val="Calibri"/>
      <family val="2"/>
      <charset val="186"/>
    </font>
    <font>
      <sz val="12"/>
      <name val="Arial"/>
      <family val="2"/>
      <charset val="186"/>
    </font>
    <font>
      <b/>
      <sz val="11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1"/>
      <name val="Calibri"/>
      <family val="2"/>
      <charset val="186"/>
    </font>
    <font>
      <sz val="12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1" fillId="0" borderId="0" xfId="1"/>
    <xf numFmtId="0" fontId="1" fillId="0" borderId="0" xfId="1" applyFont="1" applyBorder="1"/>
    <xf numFmtId="0" fontId="5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" fillId="0" borderId="0" xfId="1" applyBorder="1"/>
    <xf numFmtId="0" fontId="1" fillId="0" borderId="1" xfId="1" applyBorder="1"/>
    <xf numFmtId="0" fontId="1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2" xfId="1" applyFont="1" applyBorder="1"/>
    <xf numFmtId="0" fontId="1" fillId="0" borderId="0" xfId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/>
    <xf numFmtId="0" fontId="7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7" fillId="0" borderId="0" xfId="1" applyFont="1" applyBorder="1"/>
    <xf numFmtId="0" fontId="9" fillId="0" borderId="0" xfId="1" applyFont="1" applyBorder="1" applyAlignment="1">
      <alignment vertical="top" wrapText="1"/>
    </xf>
    <xf numFmtId="0" fontId="1" fillId="0" borderId="0" xfId="1" applyAlignment="1">
      <alignment horizontal="center"/>
    </xf>
    <xf numFmtId="0" fontId="11" fillId="0" borderId="1" xfId="1" applyFont="1" applyBorder="1" applyAlignment="1">
      <alignment horizontal="left"/>
    </xf>
    <xf numFmtId="0" fontId="10" fillId="0" borderId="0" xfId="1" applyFont="1" applyBorder="1" applyAlignment="1">
      <alignment horizontal="center"/>
    </xf>
    <xf numFmtId="0" fontId="2" fillId="0" borderId="0" xfId="1" applyFont="1" applyBorder="1" applyAlignment="1">
      <alignment horizontal="right"/>
    </xf>
    <xf numFmtId="0" fontId="8" fillId="0" borderId="0" xfId="1" applyFont="1" applyBorder="1"/>
    <xf numFmtId="0" fontId="2" fillId="0" borderId="0" xfId="1" applyFont="1" applyBorder="1" applyAlignment="1">
      <alignment vertic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 applyAlignment="1">
      <alignment horizontal="center"/>
    </xf>
    <xf numFmtId="0" fontId="1" fillId="0" borderId="6" xfId="1" applyFont="1" applyBorder="1"/>
    <xf numFmtId="0" fontId="0" fillId="0" borderId="0" xfId="0" applyAlignment="1">
      <alignment horizontal="center"/>
    </xf>
    <xf numFmtId="0" fontId="0" fillId="0" borderId="1" xfId="0" applyBorder="1"/>
    <xf numFmtId="0" fontId="7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" fillId="2" borderId="6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2" borderId="0" xfId="1" applyFont="1" applyFill="1" applyBorder="1"/>
    <xf numFmtId="0" fontId="0" fillId="2" borderId="0" xfId="0" applyFill="1"/>
    <xf numFmtId="0" fontId="1" fillId="2" borderId="0" xfId="1" applyFill="1"/>
    <xf numFmtId="0" fontId="1" fillId="2" borderId="0" xfId="1" applyFont="1" applyFill="1" applyBorder="1" applyAlignment="1">
      <alignment horizontal="center"/>
    </xf>
    <xf numFmtId="0" fontId="1" fillId="2" borderId="7" xfId="1" applyFont="1" applyFill="1" applyBorder="1" applyAlignment="1">
      <alignment horizontal="center"/>
    </xf>
    <xf numFmtId="0" fontId="0" fillId="0" borderId="0" xfId="0" applyBorder="1"/>
    <xf numFmtId="0" fontId="12" fillId="0" borderId="0" xfId="1" applyFont="1" applyBorder="1" applyAlignment="1">
      <alignment vertical="center"/>
    </xf>
    <xf numFmtId="0" fontId="12" fillId="0" borderId="0" xfId="1" applyFont="1" applyBorder="1" applyAlignment="1">
      <alignment horizontal="center"/>
    </xf>
    <xf numFmtId="0" fontId="12" fillId="0" borderId="0" xfId="1" applyFont="1" applyBorder="1" applyAlignment="1">
      <alignment horizontal="right"/>
    </xf>
    <xf numFmtId="0" fontId="7" fillId="2" borderId="1" xfId="1" applyFont="1" applyFill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" fillId="2" borderId="3" xfId="1" applyFont="1" applyFill="1" applyBorder="1"/>
    <xf numFmtId="0" fontId="0" fillId="2" borderId="6" xfId="0" applyFill="1" applyBorder="1"/>
    <xf numFmtId="0" fontId="12" fillId="2" borderId="0" xfId="1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8" fillId="2" borderId="0" xfId="1" applyFont="1" applyFill="1" applyBorder="1"/>
    <xf numFmtId="0" fontId="13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3" xfId="1" applyFont="1" applyBorder="1"/>
    <xf numFmtId="0" fontId="7" fillId="0" borderId="9" xfId="1" applyFont="1" applyBorder="1" applyAlignment="1">
      <alignment horizontal="center"/>
    </xf>
    <xf numFmtId="0" fontId="1" fillId="0" borderId="10" xfId="1" applyBorder="1"/>
    <xf numFmtId="0" fontId="0" fillId="0" borderId="11" xfId="0" applyBorder="1" applyAlignment="1">
      <alignment horizontal="center"/>
    </xf>
    <xf numFmtId="0" fontId="1" fillId="0" borderId="11" xfId="1" applyBorder="1"/>
    <xf numFmtId="0" fontId="1" fillId="0" borderId="1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9" xfId="1" applyBorder="1" applyAlignment="1">
      <alignment horizontal="center"/>
    </xf>
    <xf numFmtId="0" fontId="7" fillId="0" borderId="10" xfId="1" applyFont="1" applyBorder="1"/>
    <xf numFmtId="0" fontId="1" fillId="0" borderId="11" xfId="1" applyBorder="1" applyAlignment="1">
      <alignment horizontal="center"/>
    </xf>
    <xf numFmtId="0" fontId="7" fillId="0" borderId="11" xfId="1" applyFont="1" applyFill="1" applyBorder="1"/>
    <xf numFmtId="0" fontId="7" fillId="0" borderId="12" xfId="1" applyFont="1" applyBorder="1" applyAlignment="1">
      <alignment horizontal="center"/>
    </xf>
    <xf numFmtId="0" fontId="15" fillId="0" borderId="8" xfId="1" applyFont="1" applyBorder="1"/>
    <xf numFmtId="0" fontId="15" fillId="2" borderId="3" xfId="1" applyFont="1" applyFill="1" applyBorder="1" applyAlignment="1">
      <alignment horizontal="center"/>
    </xf>
    <xf numFmtId="0" fontId="15" fillId="0" borderId="8" xfId="1" applyFont="1" applyFill="1" applyBorder="1"/>
    <xf numFmtId="0" fontId="13" fillId="0" borderId="0" xfId="1" applyFont="1" applyBorder="1"/>
    <xf numFmtId="0" fontId="16" fillId="0" borderId="1" xfId="1" applyFont="1" applyBorder="1" applyAlignment="1">
      <alignment vertical="center"/>
    </xf>
    <xf numFmtId="0" fontId="17" fillId="0" borderId="1" xfId="0" applyFont="1" applyBorder="1"/>
    <xf numFmtId="0" fontId="0" fillId="0" borderId="0" xfId="0" applyBorder="1" applyAlignment="1">
      <alignment horizontal="center"/>
    </xf>
    <xf numFmtId="0" fontId="1" fillId="2" borderId="0" xfId="1" applyFill="1" applyAlignment="1">
      <alignment horizontal="center"/>
    </xf>
    <xf numFmtId="17" fontId="14" fillId="0" borderId="0" xfId="1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1" applyFont="1" applyBorder="1" applyAlignment="1">
      <alignment horizontal="center"/>
    </xf>
    <xf numFmtId="0" fontId="16" fillId="0" borderId="1" xfId="1" applyFont="1" applyBorder="1" applyAlignment="1">
      <alignment horizontal="left"/>
    </xf>
    <xf numFmtId="0" fontId="1" fillId="2" borderId="13" xfId="1" applyFill="1" applyBorder="1" applyAlignment="1">
      <alignment horizontal="center"/>
    </xf>
    <xf numFmtId="0" fontId="1" fillId="0" borderId="13" xfId="1" applyBorder="1" applyAlignment="1">
      <alignment horizontal="center"/>
    </xf>
    <xf numFmtId="0" fontId="7" fillId="0" borderId="13" xfId="1" applyFont="1" applyBorder="1"/>
    <xf numFmtId="0" fontId="7" fillId="0" borderId="1" xfId="1" applyFont="1" applyBorder="1" applyAlignment="1">
      <alignment horizontal="left"/>
    </xf>
    <xf numFmtId="0" fontId="12" fillId="0" borderId="0" xfId="1" applyFont="1" applyBorder="1" applyAlignment="1"/>
    <xf numFmtId="0" fontId="1" fillId="2" borderId="0" xfId="1" applyFill="1" applyAlignment="1"/>
    <xf numFmtId="0" fontId="1" fillId="2" borderId="0" xfId="1" applyFont="1" applyFill="1" applyBorder="1" applyAlignment="1">
      <alignment horizontal="left"/>
    </xf>
    <xf numFmtId="0" fontId="2" fillId="0" borderId="0" xfId="1" applyFont="1" applyBorder="1" applyAlignment="1">
      <alignment horizontal="left"/>
    </xf>
    <xf numFmtId="0" fontId="7" fillId="2" borderId="0" xfId="1" applyFont="1" applyFill="1" applyBorder="1" applyAlignment="1">
      <alignment horizontal="center"/>
    </xf>
    <xf numFmtId="0" fontId="1" fillId="2" borderId="14" xfId="1" applyFont="1" applyFill="1" applyBorder="1" applyAlignment="1">
      <alignment horizontal="center"/>
    </xf>
    <xf numFmtId="0" fontId="1" fillId="2" borderId="15" xfId="1" applyFont="1" applyFill="1" applyBorder="1" applyAlignment="1">
      <alignment horizontal="center"/>
    </xf>
    <xf numFmtId="0" fontId="7" fillId="0" borderId="16" xfId="1" applyFont="1" applyFill="1" applyBorder="1" applyAlignment="1">
      <alignment horizontal="center"/>
    </xf>
    <xf numFmtId="0" fontId="7" fillId="2" borderId="17" xfId="1" applyFont="1" applyFill="1" applyBorder="1" applyAlignment="1">
      <alignment horizontal="center"/>
    </xf>
    <xf numFmtId="0" fontId="1" fillId="0" borderId="14" xfId="1" applyFont="1" applyBorder="1"/>
    <xf numFmtId="0" fontId="1" fillId="0" borderId="18" xfId="1" applyFont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2" borderId="20" xfId="1" applyFont="1" applyFill="1" applyBorder="1" applyAlignment="1">
      <alignment horizontal="center"/>
    </xf>
    <xf numFmtId="0" fontId="7" fillId="0" borderId="0" xfId="1" applyFont="1" applyBorder="1" applyAlignment="1">
      <alignment horizontal="left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0" fontId="7" fillId="0" borderId="0" xfId="1" applyFont="1" applyAlignment="1">
      <alignment horizontal="left"/>
    </xf>
    <xf numFmtId="0" fontId="1" fillId="0" borderId="0" xfId="1" applyAlignment="1"/>
    <xf numFmtId="17" fontId="1" fillId="0" borderId="0" xfId="1" applyNumberFormat="1" applyAlignment="1"/>
    <xf numFmtId="0" fontId="14" fillId="0" borderId="0" xfId="1" applyFont="1" applyAlignment="1"/>
    <xf numFmtId="0" fontId="14" fillId="2" borderId="0" xfId="1" applyFont="1" applyFill="1" applyAlignment="1"/>
  </cellXfs>
  <cellStyles count="2">
    <cellStyle name="Normaallaad" xfId="0" builtinId="0"/>
    <cellStyle name="Normal 2" xfId="1"/>
  </cellStyles>
  <dxfs count="0"/>
  <tableStyles count="0" defaultTableStyle="TableStyleMedium9" defaultPivotStyle="PivotStyleMedium4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N19" sqref="N19"/>
    </sheetView>
  </sheetViews>
  <sheetFormatPr defaultRowHeight="15" x14ac:dyDescent="0.25"/>
  <cols>
    <col min="1" max="1" width="23.28515625" customWidth="1"/>
    <col min="2" max="2" width="7.42578125" customWidth="1"/>
    <col min="3" max="3" width="7.140625" customWidth="1"/>
    <col min="4" max="4" width="14.140625" customWidth="1"/>
    <col min="5" max="5" width="4.7109375" customWidth="1"/>
    <col min="6" max="6" width="6.5703125" customWidth="1"/>
    <col min="9" max="9" width="8" customWidth="1"/>
    <col min="10" max="10" width="6.5703125" customWidth="1"/>
    <col min="11" max="11" width="7" customWidth="1"/>
    <col min="12" max="12" width="6.85546875" customWidth="1"/>
    <col min="13" max="13" width="10" style="29" customWidth="1"/>
  </cols>
  <sheetData>
    <row r="1" spans="1:13" x14ac:dyDescent="0.25">
      <c r="A1" t="s">
        <v>104</v>
      </c>
      <c r="B1" s="87"/>
      <c r="C1" s="88"/>
      <c r="D1" s="88" t="s">
        <v>46</v>
      </c>
      <c r="E1" s="88"/>
      <c r="F1" s="88"/>
      <c r="G1" s="4"/>
      <c r="H1" s="4"/>
      <c r="I1" s="52"/>
      <c r="J1" s="4"/>
      <c r="K1" s="5"/>
      <c r="L1" s="36"/>
    </row>
    <row r="2" spans="1:13" ht="15.75" thickBot="1" x14ac:dyDescent="0.3">
      <c r="A2" s="2"/>
      <c r="B2" s="36"/>
      <c r="C2" s="5"/>
      <c r="D2" s="7" t="s">
        <v>41</v>
      </c>
      <c r="E2" s="5"/>
      <c r="F2" s="5"/>
      <c r="G2" s="12"/>
      <c r="H2" s="5" t="s">
        <v>67</v>
      </c>
      <c r="I2" s="39"/>
      <c r="J2" s="5"/>
      <c r="K2" s="5"/>
      <c r="L2" s="36"/>
    </row>
    <row r="3" spans="1:13" x14ac:dyDescent="0.25">
      <c r="A3" s="11" t="s">
        <v>0</v>
      </c>
      <c r="B3" s="47" t="s">
        <v>1</v>
      </c>
      <c r="C3" s="25" t="s">
        <v>2</v>
      </c>
      <c r="D3" s="94" t="s">
        <v>3</v>
      </c>
      <c r="E3" s="98"/>
      <c r="F3" s="99" t="s">
        <v>87</v>
      </c>
      <c r="G3" s="98" t="s">
        <v>88</v>
      </c>
      <c r="H3" s="97"/>
      <c r="I3" s="100" t="s">
        <v>89</v>
      </c>
      <c r="J3" s="97"/>
      <c r="K3" s="95" t="s">
        <v>4</v>
      </c>
      <c r="L3" s="90" t="s">
        <v>5</v>
      </c>
      <c r="M3" s="92" t="s">
        <v>85</v>
      </c>
    </row>
    <row r="4" spans="1:13" ht="15.75" thickBot="1" x14ac:dyDescent="0.3">
      <c r="A4" s="26"/>
      <c r="B4" s="48"/>
      <c r="C4" s="27" t="s">
        <v>6</v>
      </c>
      <c r="D4" s="28"/>
      <c r="E4" s="96" t="s">
        <v>6</v>
      </c>
      <c r="F4" s="27" t="s">
        <v>7</v>
      </c>
      <c r="G4" s="27" t="s">
        <v>8</v>
      </c>
      <c r="H4" s="27" t="s">
        <v>9</v>
      </c>
      <c r="I4" s="34" t="s">
        <v>8</v>
      </c>
      <c r="J4" s="91" t="s">
        <v>9</v>
      </c>
      <c r="K4" s="34"/>
      <c r="L4" s="91" t="s">
        <v>10</v>
      </c>
      <c r="M4" s="93" t="s">
        <v>86</v>
      </c>
    </row>
    <row r="5" spans="1:13" x14ac:dyDescent="0.25">
      <c r="A5" s="24" t="s">
        <v>12</v>
      </c>
      <c r="B5" s="36"/>
      <c r="C5" s="4"/>
      <c r="D5" s="22" t="s">
        <v>63</v>
      </c>
      <c r="E5" s="29"/>
      <c r="F5" s="5"/>
      <c r="G5" s="5"/>
      <c r="H5" s="5"/>
      <c r="I5" s="39"/>
      <c r="J5" s="5"/>
      <c r="K5" s="5"/>
      <c r="L5" s="39"/>
    </row>
    <row r="6" spans="1:13" x14ac:dyDescent="0.25">
      <c r="A6" s="73" t="s">
        <v>49</v>
      </c>
      <c r="B6" s="35">
        <v>2001</v>
      </c>
      <c r="C6" s="33">
        <v>74.5</v>
      </c>
      <c r="D6" s="20" t="s">
        <v>20</v>
      </c>
      <c r="E6" s="32">
        <v>16</v>
      </c>
      <c r="F6" s="9">
        <v>1</v>
      </c>
      <c r="G6" s="9">
        <v>80</v>
      </c>
      <c r="H6" s="9">
        <f>G6*F6*2</f>
        <v>160</v>
      </c>
      <c r="I6" s="35">
        <v>161</v>
      </c>
      <c r="J6" s="9">
        <f>I6*F6</f>
        <v>161</v>
      </c>
      <c r="K6" s="10">
        <f>H6+J6</f>
        <v>321</v>
      </c>
      <c r="L6" s="45">
        <v>1</v>
      </c>
      <c r="M6" s="32">
        <v>25</v>
      </c>
    </row>
    <row r="7" spans="1:13" x14ac:dyDescent="0.25">
      <c r="A7" s="14" t="s">
        <v>52</v>
      </c>
      <c r="B7" s="35">
        <v>2004</v>
      </c>
      <c r="C7" s="9">
        <v>74.3</v>
      </c>
      <c r="D7" s="14" t="s">
        <v>11</v>
      </c>
      <c r="E7" s="10">
        <v>16</v>
      </c>
      <c r="F7" s="9">
        <v>1</v>
      </c>
      <c r="G7" s="9">
        <v>41</v>
      </c>
      <c r="H7" s="9">
        <f t="shared" ref="H7:H42" si="0">G7*F7*2</f>
        <v>82</v>
      </c>
      <c r="I7" s="35">
        <v>100</v>
      </c>
      <c r="J7" s="9">
        <f t="shared" ref="J7:J57" si="1">I7*F7</f>
        <v>100</v>
      </c>
      <c r="K7" s="10">
        <f t="shared" ref="K7:K57" si="2">H7+J7</f>
        <v>182</v>
      </c>
      <c r="L7" s="45">
        <v>2</v>
      </c>
      <c r="M7" s="32">
        <v>22</v>
      </c>
    </row>
    <row r="8" spans="1:13" x14ac:dyDescent="0.25">
      <c r="A8" s="42" t="s">
        <v>13</v>
      </c>
      <c r="B8" s="49"/>
      <c r="C8" s="4"/>
      <c r="D8" s="22" t="s">
        <v>63</v>
      </c>
      <c r="E8" s="29"/>
      <c r="F8" s="75"/>
      <c r="G8" s="75"/>
      <c r="H8" s="5"/>
      <c r="I8" s="39"/>
      <c r="J8" s="5"/>
      <c r="K8" s="12"/>
      <c r="L8" s="89"/>
    </row>
    <row r="9" spans="1:13" x14ac:dyDescent="0.25">
      <c r="A9" s="30" t="s">
        <v>69</v>
      </c>
      <c r="B9" s="35">
        <v>2001</v>
      </c>
      <c r="C9" s="9">
        <v>143.5</v>
      </c>
      <c r="D9" s="14" t="s">
        <v>11</v>
      </c>
      <c r="E9" s="32">
        <v>16</v>
      </c>
      <c r="F9" s="9">
        <v>1</v>
      </c>
      <c r="G9" s="9">
        <v>20</v>
      </c>
      <c r="H9" s="9">
        <f t="shared" si="0"/>
        <v>40</v>
      </c>
      <c r="I9" s="35">
        <v>80</v>
      </c>
      <c r="J9" s="9">
        <f t="shared" si="1"/>
        <v>80</v>
      </c>
      <c r="K9" s="10">
        <f t="shared" si="2"/>
        <v>120</v>
      </c>
      <c r="L9" s="45">
        <v>1</v>
      </c>
      <c r="M9" s="32">
        <v>25</v>
      </c>
    </row>
    <row r="10" spans="1:13" x14ac:dyDescent="0.25">
      <c r="A10" s="43" t="s">
        <v>68</v>
      </c>
      <c r="B10" s="39"/>
      <c r="C10" s="5"/>
      <c r="D10" s="17"/>
      <c r="E10" s="29"/>
      <c r="F10" s="5"/>
      <c r="G10" s="5"/>
      <c r="H10" s="5"/>
      <c r="I10" s="39"/>
      <c r="J10" s="5"/>
      <c r="K10" s="12"/>
      <c r="L10" s="89"/>
    </row>
    <row r="11" spans="1:13" ht="14.25" customHeight="1" x14ac:dyDescent="0.25">
      <c r="A11" s="80" t="s">
        <v>77</v>
      </c>
      <c r="B11" s="35">
        <v>1989</v>
      </c>
      <c r="C11" s="9">
        <v>59</v>
      </c>
      <c r="D11" s="14" t="s">
        <v>15</v>
      </c>
      <c r="E11" s="32">
        <v>24</v>
      </c>
      <c r="F11" s="9">
        <v>1</v>
      </c>
      <c r="G11" s="9">
        <v>12</v>
      </c>
      <c r="H11" s="9">
        <f t="shared" si="0"/>
        <v>24</v>
      </c>
      <c r="I11" s="35">
        <v>70</v>
      </c>
      <c r="J11" s="9">
        <f t="shared" si="1"/>
        <v>70</v>
      </c>
      <c r="K11" s="10">
        <f t="shared" si="2"/>
        <v>94</v>
      </c>
      <c r="L11" s="45">
        <v>1</v>
      </c>
      <c r="M11" s="32">
        <v>25</v>
      </c>
    </row>
    <row r="12" spans="1:13" x14ac:dyDescent="0.25">
      <c r="A12" s="30" t="s">
        <v>74</v>
      </c>
      <c r="B12" s="35">
        <v>1986</v>
      </c>
      <c r="C12" s="9">
        <v>58.7</v>
      </c>
      <c r="D12" s="14" t="s">
        <v>15</v>
      </c>
      <c r="E12" s="32">
        <v>24</v>
      </c>
      <c r="F12" s="9">
        <v>1</v>
      </c>
      <c r="G12" s="9">
        <v>8</v>
      </c>
      <c r="H12" s="9">
        <f>G12*F12*2</f>
        <v>16</v>
      </c>
      <c r="I12" s="35">
        <v>55</v>
      </c>
      <c r="J12" s="9">
        <f>I12*F12</f>
        <v>55</v>
      </c>
      <c r="K12" s="10">
        <f>H12+J12</f>
        <v>71</v>
      </c>
      <c r="L12" s="45">
        <v>2</v>
      </c>
      <c r="M12" s="32">
        <v>22</v>
      </c>
    </row>
    <row r="13" spans="1:13" x14ac:dyDescent="0.25">
      <c r="A13" s="43" t="s">
        <v>14</v>
      </c>
      <c r="B13" s="37"/>
      <c r="C13" s="29"/>
      <c r="E13" s="29"/>
      <c r="F13" s="75"/>
      <c r="G13" s="75"/>
      <c r="H13" s="5"/>
      <c r="I13" s="39"/>
      <c r="J13" s="5"/>
      <c r="K13" s="12"/>
      <c r="L13" s="89"/>
      <c r="M13" s="75"/>
    </row>
    <row r="14" spans="1:13" x14ac:dyDescent="0.25">
      <c r="A14" s="14" t="s">
        <v>17</v>
      </c>
      <c r="B14" s="35">
        <v>1966</v>
      </c>
      <c r="C14" s="13" t="s">
        <v>51</v>
      </c>
      <c r="D14" s="8" t="s">
        <v>18</v>
      </c>
      <c r="E14" s="9">
        <v>24</v>
      </c>
      <c r="F14" s="9">
        <v>1</v>
      </c>
      <c r="G14" s="9">
        <v>20</v>
      </c>
      <c r="H14" s="9">
        <v>40</v>
      </c>
      <c r="I14" s="35">
        <v>111</v>
      </c>
      <c r="J14" s="9">
        <v>111</v>
      </c>
      <c r="K14" s="10">
        <v>155</v>
      </c>
      <c r="L14" s="45">
        <v>1</v>
      </c>
      <c r="M14" s="32">
        <v>25</v>
      </c>
    </row>
    <row r="15" spans="1:13" x14ac:dyDescent="0.25">
      <c r="A15" s="43" t="s">
        <v>16</v>
      </c>
      <c r="B15" s="39"/>
      <c r="C15" s="15"/>
      <c r="D15" s="17"/>
      <c r="E15" s="5"/>
      <c r="F15" s="5"/>
      <c r="G15" s="5"/>
      <c r="H15" s="5"/>
      <c r="I15" s="39"/>
      <c r="J15" s="5"/>
      <c r="K15" s="12"/>
      <c r="L15" s="89"/>
      <c r="M15" s="75"/>
    </row>
    <row r="16" spans="1:13" x14ac:dyDescent="0.25">
      <c r="A16" s="14" t="s">
        <v>82</v>
      </c>
      <c r="B16" s="35">
        <v>1984</v>
      </c>
      <c r="C16" s="9">
        <v>71.7</v>
      </c>
      <c r="D16" s="14" t="s">
        <v>18</v>
      </c>
      <c r="E16" s="9">
        <v>24</v>
      </c>
      <c r="F16" s="9">
        <v>1</v>
      </c>
      <c r="G16" s="9">
        <v>62</v>
      </c>
      <c r="H16" s="9">
        <f t="shared" si="0"/>
        <v>124</v>
      </c>
      <c r="I16" s="35">
        <v>101</v>
      </c>
      <c r="J16" s="9">
        <f t="shared" si="1"/>
        <v>101</v>
      </c>
      <c r="K16" s="10">
        <f t="shared" si="2"/>
        <v>225</v>
      </c>
      <c r="L16" s="45">
        <v>1</v>
      </c>
      <c r="M16" s="32">
        <v>25</v>
      </c>
    </row>
    <row r="17" spans="1:13" x14ac:dyDescent="0.25">
      <c r="A17" s="43" t="s">
        <v>19</v>
      </c>
      <c r="B17" s="39"/>
      <c r="C17" s="5"/>
      <c r="D17" s="17"/>
      <c r="E17" s="5"/>
      <c r="F17" s="5"/>
      <c r="G17" s="5"/>
      <c r="H17" s="5"/>
      <c r="I17" s="39"/>
      <c r="J17" s="5"/>
      <c r="K17" s="12"/>
      <c r="L17" s="89"/>
    </row>
    <row r="18" spans="1:13" x14ac:dyDescent="0.25">
      <c r="A18" s="73" t="s">
        <v>49</v>
      </c>
      <c r="B18" s="35">
        <v>2001</v>
      </c>
      <c r="C18" s="33">
        <v>74.5</v>
      </c>
      <c r="D18" s="20" t="s">
        <v>20</v>
      </c>
      <c r="E18" s="9">
        <v>24</v>
      </c>
      <c r="F18" s="9">
        <v>1</v>
      </c>
      <c r="G18" s="9">
        <v>10</v>
      </c>
      <c r="H18" s="9">
        <f>G18*F18*2</f>
        <v>20</v>
      </c>
      <c r="I18" s="35">
        <v>70</v>
      </c>
      <c r="J18" s="9">
        <f>I18*F18</f>
        <v>70</v>
      </c>
      <c r="K18" s="10">
        <f>H18+J18</f>
        <v>90</v>
      </c>
      <c r="L18" s="45">
        <v>1</v>
      </c>
      <c r="M18" s="32">
        <v>25</v>
      </c>
    </row>
    <row r="19" spans="1:13" x14ac:dyDescent="0.25">
      <c r="A19" s="14" t="s">
        <v>55</v>
      </c>
      <c r="B19" s="35">
        <v>1970</v>
      </c>
      <c r="C19" s="9">
        <v>75.099999999999994</v>
      </c>
      <c r="D19" s="30" t="s">
        <v>83</v>
      </c>
      <c r="E19" s="32">
        <v>24</v>
      </c>
      <c r="F19" s="32">
        <v>1</v>
      </c>
      <c r="G19" s="32">
        <v>12</v>
      </c>
      <c r="H19" s="9">
        <f t="shared" si="0"/>
        <v>24</v>
      </c>
      <c r="I19" s="35">
        <v>64</v>
      </c>
      <c r="J19" s="9">
        <f t="shared" si="1"/>
        <v>64</v>
      </c>
      <c r="K19" s="10">
        <f t="shared" si="2"/>
        <v>88</v>
      </c>
      <c r="L19" s="45">
        <v>2</v>
      </c>
      <c r="M19" s="32">
        <v>22</v>
      </c>
    </row>
    <row r="20" spans="1:13" x14ac:dyDescent="0.25">
      <c r="A20" s="14" t="s">
        <v>28</v>
      </c>
      <c r="B20" s="35">
        <v>1953</v>
      </c>
      <c r="C20" s="9">
        <v>77.099999999999994</v>
      </c>
      <c r="D20" s="8" t="s">
        <v>11</v>
      </c>
      <c r="E20" s="9">
        <v>24</v>
      </c>
      <c r="F20" s="9">
        <v>1</v>
      </c>
      <c r="G20" s="9">
        <v>12</v>
      </c>
      <c r="H20" s="9">
        <f t="shared" si="0"/>
        <v>24</v>
      </c>
      <c r="I20" s="35">
        <v>60</v>
      </c>
      <c r="J20" s="9">
        <f t="shared" si="1"/>
        <v>60</v>
      </c>
      <c r="K20" s="10">
        <f t="shared" si="2"/>
        <v>84</v>
      </c>
      <c r="L20" s="45">
        <v>3</v>
      </c>
      <c r="M20" s="32">
        <v>20</v>
      </c>
    </row>
    <row r="21" spans="1:13" x14ac:dyDescent="0.25">
      <c r="A21" s="43" t="s">
        <v>21</v>
      </c>
      <c r="B21" s="37"/>
      <c r="C21" s="29"/>
      <c r="E21" s="29"/>
      <c r="F21" s="29"/>
      <c r="G21" s="75"/>
      <c r="H21" s="5"/>
      <c r="I21" s="39"/>
      <c r="J21" s="5"/>
      <c r="K21" s="12"/>
      <c r="L21" s="89"/>
    </row>
    <row r="22" spans="1:13" ht="15.75" x14ac:dyDescent="0.25">
      <c r="A22" s="74" t="s">
        <v>42</v>
      </c>
      <c r="B22" s="50">
        <v>1986</v>
      </c>
      <c r="C22" s="32">
        <v>78.900000000000006</v>
      </c>
      <c r="D22" s="30" t="s">
        <v>11</v>
      </c>
      <c r="E22" s="9">
        <v>32</v>
      </c>
      <c r="F22" s="9">
        <v>2</v>
      </c>
      <c r="G22" s="9">
        <v>81</v>
      </c>
      <c r="H22" s="9">
        <f t="shared" si="0"/>
        <v>324</v>
      </c>
      <c r="I22" s="35">
        <v>70</v>
      </c>
      <c r="J22" s="9">
        <f t="shared" si="1"/>
        <v>140</v>
      </c>
      <c r="K22" s="10">
        <f t="shared" si="2"/>
        <v>464</v>
      </c>
      <c r="L22" s="45">
        <v>1</v>
      </c>
      <c r="M22" s="32">
        <v>25</v>
      </c>
    </row>
    <row r="23" spans="1:13" x14ac:dyDescent="0.25">
      <c r="A23" s="14" t="s">
        <v>54</v>
      </c>
      <c r="B23" s="35">
        <v>1957</v>
      </c>
      <c r="C23" s="9">
        <v>81.099999999999994</v>
      </c>
      <c r="D23" s="14" t="s">
        <v>11</v>
      </c>
      <c r="E23" s="9">
        <v>24</v>
      </c>
      <c r="F23" s="9">
        <v>1</v>
      </c>
      <c r="G23" s="9">
        <v>13</v>
      </c>
      <c r="H23" s="9">
        <f t="shared" si="0"/>
        <v>26</v>
      </c>
      <c r="I23" s="35">
        <v>62</v>
      </c>
      <c r="J23" s="9">
        <f t="shared" si="1"/>
        <v>62</v>
      </c>
      <c r="K23" s="10">
        <f t="shared" si="2"/>
        <v>88</v>
      </c>
      <c r="L23" s="45">
        <v>2</v>
      </c>
      <c r="M23" s="32">
        <v>22</v>
      </c>
    </row>
    <row r="24" spans="1:13" x14ac:dyDescent="0.25">
      <c r="A24" s="43" t="s">
        <v>22</v>
      </c>
      <c r="B24" s="39"/>
      <c r="C24" s="5"/>
      <c r="D24" s="2"/>
      <c r="E24" s="5"/>
      <c r="F24" s="5"/>
      <c r="G24" s="5"/>
      <c r="H24" s="5"/>
      <c r="I24" s="39"/>
      <c r="J24" s="5"/>
      <c r="K24" s="12"/>
      <c r="L24" s="89"/>
    </row>
    <row r="25" spans="1:13" x14ac:dyDescent="0.25">
      <c r="A25" s="14" t="s">
        <v>24</v>
      </c>
      <c r="B25" s="40">
        <v>1980</v>
      </c>
      <c r="C25" s="13" t="s">
        <v>71</v>
      </c>
      <c r="D25" s="8" t="s">
        <v>20</v>
      </c>
      <c r="E25" s="9">
        <v>32</v>
      </c>
      <c r="F25" s="9">
        <v>2</v>
      </c>
      <c r="G25" s="9">
        <v>55</v>
      </c>
      <c r="H25" s="9">
        <f t="shared" si="0"/>
        <v>220</v>
      </c>
      <c r="I25" s="35">
        <v>114</v>
      </c>
      <c r="J25" s="9">
        <f t="shared" si="1"/>
        <v>228</v>
      </c>
      <c r="K25" s="10">
        <f t="shared" si="2"/>
        <v>448</v>
      </c>
      <c r="L25" s="45">
        <v>1</v>
      </c>
      <c r="M25" s="32">
        <v>25</v>
      </c>
    </row>
    <row r="26" spans="1:13" x14ac:dyDescent="0.25">
      <c r="A26" s="84" t="s">
        <v>43</v>
      </c>
      <c r="B26" s="35">
        <v>1972</v>
      </c>
      <c r="C26" s="9">
        <v>85.7</v>
      </c>
      <c r="D26" s="14" t="s">
        <v>11</v>
      </c>
      <c r="E26" s="9">
        <v>24</v>
      </c>
      <c r="F26" s="9">
        <v>1</v>
      </c>
      <c r="G26" s="9">
        <v>35</v>
      </c>
      <c r="H26" s="9">
        <f t="shared" si="0"/>
        <v>70</v>
      </c>
      <c r="I26" s="35">
        <v>137</v>
      </c>
      <c r="J26" s="9">
        <f t="shared" si="1"/>
        <v>137</v>
      </c>
      <c r="K26" s="10">
        <f t="shared" si="2"/>
        <v>207</v>
      </c>
      <c r="L26" s="45">
        <v>2</v>
      </c>
      <c r="M26" s="32">
        <v>22</v>
      </c>
    </row>
    <row r="27" spans="1:13" x14ac:dyDescent="0.25">
      <c r="A27" s="43" t="s">
        <v>25</v>
      </c>
      <c r="B27" s="37"/>
      <c r="C27" s="29"/>
      <c r="E27" s="29"/>
      <c r="F27" s="75"/>
      <c r="G27" s="75"/>
      <c r="H27" s="5"/>
      <c r="I27" s="39"/>
      <c r="J27" s="5"/>
      <c r="K27" s="12"/>
      <c r="L27" s="89"/>
    </row>
    <row r="28" spans="1:13" x14ac:dyDescent="0.25">
      <c r="A28" s="14" t="s">
        <v>23</v>
      </c>
      <c r="B28" s="35">
        <v>1992</v>
      </c>
      <c r="C28" s="9">
        <v>104.2</v>
      </c>
      <c r="D28" s="14" t="s">
        <v>18</v>
      </c>
      <c r="E28" s="9">
        <v>32</v>
      </c>
      <c r="F28" s="9">
        <v>2</v>
      </c>
      <c r="G28" s="9">
        <v>99</v>
      </c>
      <c r="H28" s="9">
        <f>G28*F28*2</f>
        <v>396</v>
      </c>
      <c r="I28" s="35">
        <v>123</v>
      </c>
      <c r="J28" s="9">
        <f>I28*F28</f>
        <v>246</v>
      </c>
      <c r="K28" s="10">
        <f>H28+J28</f>
        <v>642</v>
      </c>
      <c r="L28" s="45">
        <v>1</v>
      </c>
      <c r="M28" s="32">
        <v>25</v>
      </c>
    </row>
    <row r="29" spans="1:13" x14ac:dyDescent="0.25">
      <c r="A29" s="83" t="s">
        <v>78</v>
      </c>
      <c r="B29" s="81">
        <v>1973</v>
      </c>
      <c r="C29" s="82">
        <v>122.3</v>
      </c>
      <c r="D29" s="14" t="s">
        <v>18</v>
      </c>
      <c r="E29" s="10">
        <v>32</v>
      </c>
      <c r="F29" s="9">
        <v>2</v>
      </c>
      <c r="G29" s="9">
        <v>29</v>
      </c>
      <c r="H29" s="9">
        <f>G29*F29*2</f>
        <v>116</v>
      </c>
      <c r="I29" s="35">
        <v>102</v>
      </c>
      <c r="J29" s="9">
        <f>I29*F29</f>
        <v>204</v>
      </c>
      <c r="K29" s="10">
        <f>H29+J29</f>
        <v>320</v>
      </c>
      <c r="L29" s="45">
        <v>2</v>
      </c>
      <c r="M29" s="32">
        <v>22</v>
      </c>
    </row>
    <row r="30" spans="1:13" x14ac:dyDescent="0.25">
      <c r="A30" s="14" t="s">
        <v>26</v>
      </c>
      <c r="B30" s="51">
        <v>1965</v>
      </c>
      <c r="C30" s="10">
        <v>105.6</v>
      </c>
      <c r="D30" s="14" t="s">
        <v>18</v>
      </c>
      <c r="E30" s="10">
        <v>24</v>
      </c>
      <c r="F30" s="9">
        <v>1</v>
      </c>
      <c r="G30" s="9">
        <v>65</v>
      </c>
      <c r="H30" s="9">
        <f>G30*F30*2</f>
        <v>130</v>
      </c>
      <c r="I30" s="35">
        <v>135</v>
      </c>
      <c r="J30" s="9">
        <f>I30*F30</f>
        <v>135</v>
      </c>
      <c r="K30" s="10">
        <f>H30+J30</f>
        <v>265</v>
      </c>
      <c r="L30" s="45">
        <v>3</v>
      </c>
      <c r="M30" s="32">
        <v>20</v>
      </c>
    </row>
    <row r="31" spans="1:13" x14ac:dyDescent="0.25">
      <c r="A31" s="14" t="s">
        <v>79</v>
      </c>
      <c r="B31" s="40">
        <v>1967</v>
      </c>
      <c r="C31" s="9">
        <v>100.8</v>
      </c>
      <c r="D31" s="14" t="s">
        <v>11</v>
      </c>
      <c r="E31" s="9">
        <v>24</v>
      </c>
      <c r="F31" s="9">
        <v>1</v>
      </c>
      <c r="G31" s="9">
        <v>45</v>
      </c>
      <c r="H31" s="9">
        <f>G31*F31*2</f>
        <v>90</v>
      </c>
      <c r="I31" s="35">
        <v>156</v>
      </c>
      <c r="J31" s="9">
        <f>I31*F31</f>
        <v>156</v>
      </c>
      <c r="K31" s="10">
        <f>H31+J31</f>
        <v>246</v>
      </c>
      <c r="L31" s="45">
        <v>4</v>
      </c>
      <c r="M31" s="32">
        <v>18</v>
      </c>
    </row>
    <row r="32" spans="1:13" x14ac:dyDescent="0.25">
      <c r="A32" s="84" t="s">
        <v>81</v>
      </c>
      <c r="B32" s="35">
        <v>1994</v>
      </c>
      <c r="C32" s="9">
        <v>99.6</v>
      </c>
      <c r="D32" s="14" t="s">
        <v>29</v>
      </c>
      <c r="E32" s="9">
        <v>24</v>
      </c>
      <c r="F32" s="9">
        <v>1</v>
      </c>
      <c r="G32" s="9">
        <v>33</v>
      </c>
      <c r="H32" s="9">
        <f t="shared" ref="H32" si="3">G32*F32*2</f>
        <v>66</v>
      </c>
      <c r="I32" s="35">
        <v>60</v>
      </c>
      <c r="J32" s="9">
        <f t="shared" ref="J32" si="4">I32*F32</f>
        <v>60</v>
      </c>
      <c r="K32" s="10">
        <f t="shared" ref="K32" si="5">H32+J32</f>
        <v>126</v>
      </c>
      <c r="L32" s="45">
        <v>5</v>
      </c>
      <c r="M32" s="32">
        <v>17</v>
      </c>
    </row>
    <row r="33" spans="1:13" x14ac:dyDescent="0.25">
      <c r="A33" s="101"/>
      <c r="B33" s="39"/>
      <c r="C33" s="5"/>
      <c r="D33" s="17"/>
      <c r="E33" s="5"/>
      <c r="F33" s="5"/>
      <c r="G33" s="5"/>
      <c r="H33" s="5"/>
      <c r="I33" s="39"/>
      <c r="J33" s="5"/>
      <c r="K33" s="12"/>
      <c r="L33" s="89"/>
      <c r="M33" s="75"/>
    </row>
    <row r="34" spans="1:13" x14ac:dyDescent="0.25">
      <c r="A34" s="44" t="s">
        <v>27</v>
      </c>
      <c r="B34" s="39"/>
      <c r="C34" s="29"/>
      <c r="D34" s="6" t="s">
        <v>64</v>
      </c>
      <c r="E34" s="4"/>
      <c r="F34" s="75"/>
      <c r="G34" s="75"/>
      <c r="H34" s="5"/>
      <c r="I34" s="39"/>
      <c r="J34" s="5"/>
      <c r="K34" s="12"/>
      <c r="L34" s="89"/>
    </row>
    <row r="35" spans="1:13" x14ac:dyDescent="0.25">
      <c r="A35" s="14" t="s">
        <v>54</v>
      </c>
      <c r="B35" s="35">
        <v>1957</v>
      </c>
      <c r="C35" s="9">
        <v>81.099999999999994</v>
      </c>
      <c r="D35" s="14" t="s">
        <v>11</v>
      </c>
      <c r="E35" s="9">
        <v>16</v>
      </c>
      <c r="F35" s="9">
        <v>1</v>
      </c>
      <c r="G35" s="9">
        <v>127</v>
      </c>
      <c r="H35" s="9">
        <f t="shared" si="0"/>
        <v>254</v>
      </c>
      <c r="I35" s="35">
        <v>251</v>
      </c>
      <c r="J35" s="9">
        <f t="shared" si="1"/>
        <v>251</v>
      </c>
      <c r="K35" s="10">
        <f t="shared" si="2"/>
        <v>505</v>
      </c>
      <c r="L35" s="45">
        <v>1</v>
      </c>
      <c r="M35" s="32">
        <v>25</v>
      </c>
    </row>
    <row r="36" spans="1:13" x14ac:dyDescent="0.25">
      <c r="A36" s="14" t="s">
        <v>28</v>
      </c>
      <c r="B36" s="35">
        <v>1953</v>
      </c>
      <c r="C36" s="9">
        <v>77.099999999999994</v>
      </c>
      <c r="D36" s="8" t="s">
        <v>11</v>
      </c>
      <c r="E36" s="9">
        <v>16</v>
      </c>
      <c r="F36" s="9">
        <v>1</v>
      </c>
      <c r="G36" s="9">
        <v>100</v>
      </c>
      <c r="H36" s="9">
        <f>G36*F36*2</f>
        <v>200</v>
      </c>
      <c r="I36" s="35">
        <v>180</v>
      </c>
      <c r="J36" s="9">
        <f>I36*F36</f>
        <v>180</v>
      </c>
      <c r="K36" s="10">
        <f>H36+J36</f>
        <v>380</v>
      </c>
      <c r="L36" s="45">
        <v>2</v>
      </c>
      <c r="M36" s="32">
        <v>22</v>
      </c>
    </row>
    <row r="37" spans="1:13" x14ac:dyDescent="0.25">
      <c r="A37" s="14" t="s">
        <v>75</v>
      </c>
      <c r="B37" s="35">
        <v>1952</v>
      </c>
      <c r="C37" s="9">
        <v>71.599999999999994</v>
      </c>
      <c r="D37" s="14" t="s">
        <v>29</v>
      </c>
      <c r="E37" s="9">
        <v>16</v>
      </c>
      <c r="F37" s="9">
        <v>1</v>
      </c>
      <c r="G37" s="9">
        <v>60</v>
      </c>
      <c r="H37" s="9">
        <f t="shared" ref="H37" si="6">G37*F37*2</f>
        <v>120</v>
      </c>
      <c r="I37" s="35">
        <v>184</v>
      </c>
      <c r="J37" s="9">
        <f t="shared" ref="J37" si="7">I37*F37</f>
        <v>184</v>
      </c>
      <c r="K37" s="10">
        <f t="shared" ref="K37" si="8">H37+J37</f>
        <v>304</v>
      </c>
      <c r="L37" s="45">
        <v>3</v>
      </c>
      <c r="M37" s="32">
        <v>20</v>
      </c>
    </row>
    <row r="38" spans="1:13" x14ac:dyDescent="0.25">
      <c r="A38" s="44" t="s">
        <v>30</v>
      </c>
      <c r="B38" s="39"/>
      <c r="C38" s="6"/>
      <c r="D38" s="16" t="s">
        <v>65</v>
      </c>
      <c r="E38" s="16"/>
      <c r="F38" s="5"/>
      <c r="G38" s="5"/>
      <c r="H38" s="5"/>
      <c r="I38" s="39"/>
      <c r="J38" s="5"/>
      <c r="K38" s="12"/>
      <c r="L38" s="89"/>
    </row>
    <row r="39" spans="1:13" x14ac:dyDescent="0.25">
      <c r="A39" s="14" t="s">
        <v>31</v>
      </c>
      <c r="B39" s="35">
        <v>1945</v>
      </c>
      <c r="C39" s="13">
        <v>62.6</v>
      </c>
      <c r="D39" s="14" t="s">
        <v>20</v>
      </c>
      <c r="E39" s="9">
        <v>12</v>
      </c>
      <c r="F39" s="9">
        <v>1</v>
      </c>
      <c r="G39" s="9">
        <v>130</v>
      </c>
      <c r="H39" s="9">
        <f t="shared" si="0"/>
        <v>260</v>
      </c>
      <c r="I39" s="35">
        <v>249</v>
      </c>
      <c r="J39" s="9">
        <f t="shared" si="1"/>
        <v>249</v>
      </c>
      <c r="K39" s="10">
        <f t="shared" si="2"/>
        <v>509</v>
      </c>
      <c r="L39" s="45">
        <v>1</v>
      </c>
      <c r="M39" s="32">
        <v>25</v>
      </c>
    </row>
    <row r="40" spans="1:13" ht="15.75" x14ac:dyDescent="0.25">
      <c r="A40" s="74" t="s">
        <v>72</v>
      </c>
      <c r="B40" s="45">
        <v>1948</v>
      </c>
      <c r="C40" s="32">
        <v>75</v>
      </c>
      <c r="D40" s="14" t="s">
        <v>73</v>
      </c>
      <c r="E40" s="31">
        <v>12</v>
      </c>
      <c r="F40" s="9">
        <v>1</v>
      </c>
      <c r="G40" s="9">
        <v>102</v>
      </c>
      <c r="H40" s="9">
        <f t="shared" ref="H40" si="9">G40*F40*2</f>
        <v>204</v>
      </c>
      <c r="I40" s="35">
        <v>249</v>
      </c>
      <c r="J40" s="9">
        <f t="shared" ref="J40" si="10">I40*F40</f>
        <v>249</v>
      </c>
      <c r="K40" s="10">
        <f t="shared" ref="K40" si="11">H40+J40</f>
        <v>453</v>
      </c>
      <c r="L40" s="45">
        <v>2</v>
      </c>
      <c r="M40" s="32">
        <v>22</v>
      </c>
    </row>
    <row r="41" spans="1:13" x14ac:dyDescent="0.25">
      <c r="A41" s="44" t="s">
        <v>47</v>
      </c>
      <c r="B41" s="39"/>
      <c r="C41" s="5"/>
      <c r="D41" s="17" t="s">
        <v>50</v>
      </c>
      <c r="E41" s="5"/>
      <c r="F41" s="5"/>
      <c r="G41" s="5"/>
      <c r="H41" s="5"/>
      <c r="I41" s="39"/>
      <c r="J41" s="5"/>
      <c r="K41" s="12"/>
      <c r="L41" s="89"/>
    </row>
    <row r="42" spans="1:13" x14ac:dyDescent="0.25">
      <c r="A42" s="14" t="s">
        <v>48</v>
      </c>
      <c r="B42" s="35">
        <v>1941</v>
      </c>
      <c r="C42" s="9">
        <v>69.5</v>
      </c>
      <c r="D42" s="14" t="s">
        <v>29</v>
      </c>
      <c r="E42" s="9">
        <v>12</v>
      </c>
      <c r="F42" s="9">
        <v>1</v>
      </c>
      <c r="G42" s="9">
        <v>70</v>
      </c>
      <c r="H42" s="9">
        <f t="shared" si="0"/>
        <v>140</v>
      </c>
      <c r="I42" s="35">
        <v>201</v>
      </c>
      <c r="J42" s="9">
        <f t="shared" si="1"/>
        <v>201</v>
      </c>
      <c r="K42" s="10">
        <f t="shared" si="2"/>
        <v>341</v>
      </c>
      <c r="L42" s="45">
        <v>1</v>
      </c>
      <c r="M42" s="32">
        <v>25</v>
      </c>
    </row>
    <row r="43" spans="1:13" x14ac:dyDescent="0.25">
      <c r="A43" s="43" t="s">
        <v>33</v>
      </c>
      <c r="B43" s="52"/>
      <c r="C43" s="29"/>
      <c r="D43" s="21" t="s">
        <v>63</v>
      </c>
      <c r="E43" s="29"/>
      <c r="F43" s="75"/>
      <c r="G43" s="75"/>
      <c r="H43" s="5"/>
      <c r="I43" s="39"/>
      <c r="J43" s="5"/>
      <c r="K43" s="12"/>
      <c r="L43" s="89"/>
      <c r="M43" s="75"/>
    </row>
    <row r="44" spans="1:13" x14ac:dyDescent="0.25">
      <c r="A44" s="14" t="s">
        <v>32</v>
      </c>
      <c r="B44" s="35">
        <v>2004</v>
      </c>
      <c r="C44" s="9">
        <v>49.7</v>
      </c>
      <c r="D44" s="14" t="s">
        <v>11</v>
      </c>
      <c r="E44" s="9">
        <v>12</v>
      </c>
      <c r="F44" s="9">
        <v>1</v>
      </c>
      <c r="G44" s="9"/>
      <c r="H44" s="9"/>
      <c r="I44" s="35">
        <v>223</v>
      </c>
      <c r="J44" s="9">
        <f t="shared" si="1"/>
        <v>223</v>
      </c>
      <c r="K44" s="10">
        <f t="shared" si="2"/>
        <v>223</v>
      </c>
      <c r="L44" s="45">
        <v>1</v>
      </c>
      <c r="M44" s="32">
        <v>25</v>
      </c>
    </row>
    <row r="45" spans="1:13" x14ac:dyDescent="0.25">
      <c r="A45" s="14" t="s">
        <v>44</v>
      </c>
      <c r="B45" s="35">
        <v>2009</v>
      </c>
      <c r="C45" s="10">
        <v>31.2</v>
      </c>
      <c r="D45" s="14" t="s">
        <v>11</v>
      </c>
      <c r="E45" s="31">
        <v>5</v>
      </c>
      <c r="F45" s="9">
        <v>0.4</v>
      </c>
      <c r="G45" s="32"/>
      <c r="H45" s="9"/>
      <c r="I45" s="35">
        <v>50</v>
      </c>
      <c r="J45" s="9">
        <f t="shared" si="1"/>
        <v>20</v>
      </c>
      <c r="K45" s="10">
        <f t="shared" si="2"/>
        <v>20</v>
      </c>
      <c r="L45" s="45">
        <v>2</v>
      </c>
      <c r="M45" s="32">
        <v>22</v>
      </c>
    </row>
    <row r="46" spans="1:13" x14ac:dyDescent="0.25">
      <c r="A46" s="43" t="s">
        <v>34</v>
      </c>
      <c r="B46" s="39"/>
      <c r="C46" s="5"/>
      <c r="D46" s="21" t="s">
        <v>66</v>
      </c>
      <c r="E46" s="75"/>
      <c r="F46" s="75"/>
      <c r="G46" s="75"/>
      <c r="H46" s="5"/>
      <c r="I46" s="39"/>
      <c r="J46" s="5"/>
      <c r="K46" s="12"/>
      <c r="L46" s="89"/>
      <c r="M46" s="75"/>
    </row>
    <row r="47" spans="1:13" x14ac:dyDescent="0.25">
      <c r="A47" s="14" t="s">
        <v>36</v>
      </c>
      <c r="B47" s="35">
        <v>1993</v>
      </c>
      <c r="C47" s="9">
        <v>61.6</v>
      </c>
      <c r="D47" s="14" t="s">
        <v>11</v>
      </c>
      <c r="E47" s="9">
        <v>16</v>
      </c>
      <c r="F47" s="9">
        <v>1</v>
      </c>
      <c r="G47" s="9"/>
      <c r="H47" s="9"/>
      <c r="I47" s="35">
        <v>184</v>
      </c>
      <c r="J47" s="9">
        <f>I47*F47</f>
        <v>184</v>
      </c>
      <c r="K47" s="10">
        <f>H47+J47</f>
        <v>184</v>
      </c>
      <c r="L47" s="45">
        <v>1</v>
      </c>
      <c r="M47" s="32">
        <v>25</v>
      </c>
    </row>
    <row r="48" spans="1:13" x14ac:dyDescent="0.25">
      <c r="A48" s="14" t="s">
        <v>35</v>
      </c>
      <c r="B48" s="35">
        <v>1991</v>
      </c>
      <c r="C48" s="13">
        <v>67.900000000000006</v>
      </c>
      <c r="D48" s="14" t="s">
        <v>11</v>
      </c>
      <c r="E48" s="9">
        <v>16</v>
      </c>
      <c r="F48" s="9">
        <v>1</v>
      </c>
      <c r="G48" s="9"/>
      <c r="H48" s="9"/>
      <c r="I48" s="35">
        <v>165</v>
      </c>
      <c r="J48" s="9">
        <f>I48*F48</f>
        <v>165</v>
      </c>
      <c r="K48" s="10">
        <f>H48+J48</f>
        <v>165</v>
      </c>
      <c r="L48" s="45">
        <v>2</v>
      </c>
      <c r="M48" s="32">
        <v>22</v>
      </c>
    </row>
    <row r="49" spans="1:13" x14ac:dyDescent="0.25">
      <c r="A49" s="14" t="s">
        <v>70</v>
      </c>
      <c r="B49" s="35">
        <v>1992</v>
      </c>
      <c r="C49" s="9">
        <v>66.8</v>
      </c>
      <c r="D49" s="14" t="s">
        <v>15</v>
      </c>
      <c r="E49" s="9">
        <v>16</v>
      </c>
      <c r="F49" s="9">
        <v>1</v>
      </c>
      <c r="G49" s="9"/>
      <c r="H49" s="9"/>
      <c r="I49" s="35">
        <v>110</v>
      </c>
      <c r="J49" s="9">
        <f t="shared" si="1"/>
        <v>110</v>
      </c>
      <c r="K49" s="10">
        <f t="shared" si="2"/>
        <v>110</v>
      </c>
      <c r="L49" s="45">
        <v>3</v>
      </c>
      <c r="M49" s="32">
        <v>20</v>
      </c>
    </row>
    <row r="50" spans="1:13" x14ac:dyDescent="0.25">
      <c r="A50" s="14" t="s">
        <v>53</v>
      </c>
      <c r="B50" s="35">
        <v>1969</v>
      </c>
      <c r="C50" s="9">
        <v>65.7</v>
      </c>
      <c r="D50" s="14" t="s">
        <v>15</v>
      </c>
      <c r="E50" s="9">
        <v>16</v>
      </c>
      <c r="F50" s="9">
        <v>1</v>
      </c>
      <c r="G50" s="9"/>
      <c r="H50" s="9"/>
      <c r="I50" s="35">
        <v>60</v>
      </c>
      <c r="J50" s="9">
        <f>I50*F50</f>
        <v>60</v>
      </c>
      <c r="K50" s="10">
        <f>H50+J50</f>
        <v>60</v>
      </c>
      <c r="L50" s="45">
        <v>4</v>
      </c>
      <c r="M50" s="32">
        <v>18</v>
      </c>
    </row>
    <row r="51" spans="1:13" x14ac:dyDescent="0.25">
      <c r="A51" s="85" t="s">
        <v>37</v>
      </c>
      <c r="B51" s="86"/>
      <c r="C51" s="29"/>
      <c r="E51" s="75"/>
      <c r="F51" s="75"/>
      <c r="G51" s="5"/>
      <c r="H51" s="5"/>
      <c r="I51" s="39"/>
      <c r="J51" s="5"/>
      <c r="K51" s="12"/>
      <c r="L51" s="89"/>
      <c r="M51" s="75"/>
    </row>
    <row r="52" spans="1:13" x14ac:dyDescent="0.25">
      <c r="A52" s="80" t="s">
        <v>76</v>
      </c>
      <c r="B52" s="35">
        <v>1996</v>
      </c>
      <c r="C52" s="9">
        <v>81.099999999999994</v>
      </c>
      <c r="D52" s="14" t="s">
        <v>20</v>
      </c>
      <c r="E52" s="9">
        <v>24</v>
      </c>
      <c r="F52" s="9">
        <v>2</v>
      </c>
      <c r="G52" s="9"/>
      <c r="H52" s="9"/>
      <c r="I52" s="35">
        <v>100</v>
      </c>
      <c r="J52" s="9">
        <f>I52*F52</f>
        <v>200</v>
      </c>
      <c r="K52" s="10">
        <f>H52+J52</f>
        <v>200</v>
      </c>
      <c r="L52" s="45">
        <v>1</v>
      </c>
      <c r="M52" s="32">
        <v>25</v>
      </c>
    </row>
    <row r="53" spans="1:13" x14ac:dyDescent="0.25">
      <c r="A53" s="80" t="s">
        <v>80</v>
      </c>
      <c r="B53" s="35">
        <v>1972</v>
      </c>
      <c r="C53" s="9">
        <v>85.5</v>
      </c>
      <c r="D53" s="14" t="s">
        <v>11</v>
      </c>
      <c r="E53" s="9">
        <v>16</v>
      </c>
      <c r="F53" s="9">
        <v>1</v>
      </c>
      <c r="G53" s="9"/>
      <c r="H53" s="9"/>
      <c r="I53" s="35">
        <v>183</v>
      </c>
      <c r="J53" s="9">
        <f>I53*F53</f>
        <v>183</v>
      </c>
      <c r="K53" s="10">
        <f>H53+J53</f>
        <v>183</v>
      </c>
      <c r="L53" s="45">
        <v>2</v>
      </c>
      <c r="M53" s="32">
        <v>22</v>
      </c>
    </row>
    <row r="54" spans="1:13" x14ac:dyDescent="0.25">
      <c r="A54" s="80" t="s">
        <v>45</v>
      </c>
      <c r="B54" s="35">
        <v>1975</v>
      </c>
      <c r="C54" s="9">
        <v>119.9</v>
      </c>
      <c r="D54" s="14" t="s">
        <v>11</v>
      </c>
      <c r="E54" s="9">
        <v>16</v>
      </c>
      <c r="F54" s="9">
        <v>1</v>
      </c>
      <c r="G54" s="9"/>
      <c r="H54" s="9"/>
      <c r="I54" s="35">
        <v>164</v>
      </c>
      <c r="J54" s="9">
        <f t="shared" ref="J54" si="12">I54*F54</f>
        <v>164</v>
      </c>
      <c r="K54" s="10">
        <f t="shared" ref="K54" si="13">H54+J54</f>
        <v>164</v>
      </c>
      <c r="L54" s="45">
        <v>3</v>
      </c>
      <c r="M54" s="32">
        <v>20</v>
      </c>
    </row>
    <row r="55" spans="1:13" x14ac:dyDescent="0.25">
      <c r="A55" s="14" t="s">
        <v>38</v>
      </c>
      <c r="B55" s="35">
        <v>1969</v>
      </c>
      <c r="C55" s="9">
        <v>106.8</v>
      </c>
      <c r="D55" s="14" t="s">
        <v>11</v>
      </c>
      <c r="E55" s="9">
        <v>16</v>
      </c>
      <c r="F55" s="9">
        <v>1</v>
      </c>
      <c r="G55" s="9"/>
      <c r="H55" s="9"/>
      <c r="I55" s="35">
        <v>120</v>
      </c>
      <c r="J55" s="9">
        <f>I55*F55</f>
        <v>120</v>
      </c>
      <c r="K55" s="10">
        <f>H55+J55</f>
        <v>120</v>
      </c>
      <c r="L55" s="45">
        <v>4</v>
      </c>
      <c r="M55" s="32">
        <v>18</v>
      </c>
    </row>
    <row r="56" spans="1:13" x14ac:dyDescent="0.25">
      <c r="A56" s="22" t="s">
        <v>39</v>
      </c>
      <c r="B56" s="39"/>
      <c r="C56" s="6"/>
      <c r="D56" s="23">
        <v>-1958</v>
      </c>
      <c r="E56" s="16"/>
      <c r="F56" s="5"/>
      <c r="G56" s="5"/>
      <c r="H56" s="5"/>
      <c r="I56" s="39"/>
      <c r="J56" s="5"/>
      <c r="K56" s="12"/>
      <c r="L56" s="89"/>
    </row>
    <row r="57" spans="1:13" x14ac:dyDescent="0.25">
      <c r="A57" s="14" t="s">
        <v>40</v>
      </c>
      <c r="B57" s="35">
        <v>1953</v>
      </c>
      <c r="C57" s="9">
        <v>88.3</v>
      </c>
      <c r="D57" s="8" t="s">
        <v>11</v>
      </c>
      <c r="E57" s="9">
        <v>8</v>
      </c>
      <c r="F57" s="9">
        <v>1</v>
      </c>
      <c r="G57" s="9"/>
      <c r="H57" s="9"/>
      <c r="I57" s="35">
        <v>256</v>
      </c>
      <c r="J57" s="9">
        <f t="shared" si="1"/>
        <v>256</v>
      </c>
      <c r="K57" s="10">
        <f t="shared" si="2"/>
        <v>256</v>
      </c>
      <c r="L57" s="45">
        <v>1</v>
      </c>
      <c r="M57" s="32">
        <v>25</v>
      </c>
    </row>
    <row r="58" spans="1:13" x14ac:dyDescent="0.25">
      <c r="A58" s="7"/>
      <c r="B58" s="36"/>
      <c r="C58" s="12"/>
      <c r="D58" s="2"/>
      <c r="E58" s="19"/>
      <c r="F58" s="19"/>
      <c r="G58" s="19"/>
      <c r="H58" s="19"/>
      <c r="I58" s="76"/>
      <c r="J58" s="19"/>
      <c r="K58" s="1"/>
      <c r="L58" s="38"/>
    </row>
    <row r="59" spans="1:13" ht="15.75" thickBot="1" x14ac:dyDescent="0.3">
      <c r="A59" s="23" t="s">
        <v>57</v>
      </c>
      <c r="B59" s="53"/>
      <c r="C59" s="16"/>
      <c r="D59" s="2"/>
      <c r="E59" s="105"/>
      <c r="F59" s="106"/>
      <c r="G59" s="107" t="s">
        <v>58</v>
      </c>
      <c r="H59" s="107"/>
      <c r="I59" s="108"/>
      <c r="J59" s="77"/>
      <c r="K59" s="1"/>
      <c r="L59" s="38"/>
    </row>
    <row r="60" spans="1:13" x14ac:dyDescent="0.25">
      <c r="A60" s="71" t="s">
        <v>94</v>
      </c>
      <c r="B60" s="70"/>
      <c r="C60" s="56"/>
      <c r="D60" s="57" t="s">
        <v>90</v>
      </c>
      <c r="E60" s="58">
        <v>69</v>
      </c>
      <c r="F60" s="102"/>
      <c r="G60" s="104" t="s">
        <v>60</v>
      </c>
      <c r="H60" s="102"/>
      <c r="I60" s="76">
        <v>219</v>
      </c>
      <c r="J60" s="19"/>
      <c r="K60" s="19"/>
      <c r="L60" s="38"/>
    </row>
    <row r="61" spans="1:13" ht="15.75" thickBot="1" x14ac:dyDescent="0.3">
      <c r="A61" s="59" t="s">
        <v>96</v>
      </c>
      <c r="B61" s="66"/>
      <c r="C61" s="60"/>
      <c r="D61" s="61" t="s">
        <v>91</v>
      </c>
      <c r="E61" s="62">
        <v>47</v>
      </c>
      <c r="F61" s="102"/>
      <c r="G61" s="103" t="s">
        <v>56</v>
      </c>
      <c r="H61" s="103"/>
      <c r="I61" s="78">
        <v>139</v>
      </c>
      <c r="J61" s="29"/>
      <c r="L61" s="37"/>
    </row>
    <row r="62" spans="1:13" x14ac:dyDescent="0.25">
      <c r="A62" s="71" t="s">
        <v>97</v>
      </c>
      <c r="B62" s="70"/>
      <c r="C62" s="56"/>
      <c r="D62" s="57" t="s">
        <v>92</v>
      </c>
      <c r="E62" s="58">
        <v>31</v>
      </c>
      <c r="F62" s="102"/>
      <c r="G62" s="103" t="s">
        <v>61</v>
      </c>
      <c r="H62" s="103"/>
      <c r="I62" s="78">
        <v>125</v>
      </c>
      <c r="J62" s="29"/>
      <c r="L62" s="38"/>
    </row>
    <row r="63" spans="1:13" ht="15.75" thickBot="1" x14ac:dyDescent="0.3">
      <c r="A63" s="59" t="s">
        <v>95</v>
      </c>
      <c r="B63" s="66"/>
      <c r="C63" s="60"/>
      <c r="D63" s="61" t="s">
        <v>93</v>
      </c>
      <c r="E63" s="62">
        <v>63</v>
      </c>
      <c r="F63" s="102"/>
      <c r="G63" s="103" t="s">
        <v>59</v>
      </c>
      <c r="H63" s="103"/>
      <c r="I63" s="78">
        <v>85</v>
      </c>
      <c r="J63" s="29"/>
      <c r="L63" s="38"/>
    </row>
    <row r="64" spans="1:13" x14ac:dyDescent="0.25">
      <c r="A64" s="69" t="s">
        <v>98</v>
      </c>
      <c r="B64" s="70"/>
      <c r="C64" s="63"/>
      <c r="D64" s="57" t="s">
        <v>99</v>
      </c>
      <c r="E64" s="64">
        <v>20</v>
      </c>
      <c r="F64" s="102"/>
      <c r="G64" s="103" t="s">
        <v>103</v>
      </c>
      <c r="H64" s="103"/>
      <c r="I64" s="78">
        <v>62</v>
      </c>
      <c r="J64" s="29"/>
      <c r="K64" s="17" t="s">
        <v>84</v>
      </c>
      <c r="L64" s="36"/>
    </row>
    <row r="65" spans="1:13" ht="15.75" thickBot="1" x14ac:dyDescent="0.3">
      <c r="A65" s="65" t="s">
        <v>100</v>
      </c>
      <c r="B65" s="66"/>
      <c r="C65" s="66"/>
      <c r="D65" s="67" t="s">
        <v>101</v>
      </c>
      <c r="E65" s="68">
        <v>26</v>
      </c>
      <c r="F65" s="79"/>
      <c r="G65" s="29" t="s">
        <v>102</v>
      </c>
      <c r="H65" s="29"/>
      <c r="I65" s="78">
        <v>22</v>
      </c>
      <c r="J65" s="29"/>
      <c r="K65" s="7" t="s">
        <v>62</v>
      </c>
      <c r="L65" s="36"/>
      <c r="M65" s="5"/>
    </row>
    <row r="66" spans="1:13" ht="15.75" x14ac:dyDescent="0.25">
      <c r="A66" s="72"/>
      <c r="B66" s="54"/>
      <c r="C66" s="46"/>
      <c r="D66" s="41"/>
      <c r="E66" s="75"/>
      <c r="F66" s="3"/>
      <c r="G66" s="29"/>
      <c r="H66" s="29"/>
      <c r="I66" s="78"/>
      <c r="J66" s="29"/>
      <c r="K66" s="5"/>
      <c r="L66" s="36"/>
    </row>
    <row r="67" spans="1:13" x14ac:dyDescent="0.25">
      <c r="A67" s="18"/>
      <c r="B67" s="55"/>
      <c r="C67" s="15"/>
      <c r="D67" s="7"/>
      <c r="E67" s="12"/>
      <c r="F67" s="5"/>
      <c r="G67" s="29"/>
      <c r="H67" s="29"/>
      <c r="I67" s="78"/>
      <c r="J67" s="29"/>
      <c r="K67" s="5"/>
      <c r="L67" s="36"/>
    </row>
    <row r="68" spans="1:13" x14ac:dyDescent="0.25">
      <c r="M68"/>
    </row>
    <row r="69" spans="1:13" x14ac:dyDescent="0.25">
      <c r="M69"/>
    </row>
    <row r="70" spans="1:13" x14ac:dyDescent="0.25">
      <c r="M70"/>
    </row>
    <row r="71" spans="1:13" x14ac:dyDescent="0.25">
      <c r="M71"/>
    </row>
    <row r="72" spans="1:13" x14ac:dyDescent="0.25">
      <c r="M72"/>
    </row>
    <row r="73" spans="1:13" x14ac:dyDescent="0.25">
      <c r="M73"/>
    </row>
    <row r="74" spans="1:13" x14ac:dyDescent="0.25">
      <c r="M74"/>
    </row>
    <row r="75" spans="1:13" x14ac:dyDescent="0.25">
      <c r="M75"/>
    </row>
    <row r="76" spans="1:13" x14ac:dyDescent="0.25">
      <c r="M76"/>
    </row>
  </sheetData>
  <pageMargins left="1.1299999999999999" right="0.70866141732283472" top="0.71" bottom="0.7480314960629921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E83075-1F23-472E-A1B3-9644C5611211}"/>
</file>

<file path=customXml/itemProps2.xml><?xml version="1.0" encoding="utf-8"?>
<ds:datastoreItem xmlns:ds="http://schemas.openxmlformats.org/officeDocument/2006/customXml" ds:itemID="{900EC9D7-284D-4F48-B550-1911F289AC6F}"/>
</file>

<file path=customXml/itemProps3.xml><?xml version="1.0" encoding="utf-8"?>
<ds:datastoreItem xmlns:ds="http://schemas.openxmlformats.org/officeDocument/2006/customXml" ds:itemID="{E0EC07AB-DE87-482D-BAE6-9B2C4D9501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Sheet3</vt:lpstr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ThinkPad T60</dc:creator>
  <cp:lastModifiedBy>Kasutaja</cp:lastModifiedBy>
  <cp:lastPrinted>2018-11-10T16:11:24Z</cp:lastPrinted>
  <dcterms:created xsi:type="dcterms:W3CDTF">2016-11-09T15:29:27Z</dcterms:created>
  <dcterms:modified xsi:type="dcterms:W3CDTF">2018-12-13T09:20:15Z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